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5" windowHeight="5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V25" i="1" l="1"/>
  <c r="DJ25" i="1"/>
  <c r="CT25" i="1"/>
  <c r="CD25" i="1"/>
  <c r="BN25" i="1"/>
  <c r="AX25" i="1"/>
  <c r="AH25" i="1"/>
  <c r="R25" i="1"/>
  <c r="DI31" i="1"/>
  <c r="DI32" i="1"/>
  <c r="DI33" i="1"/>
  <c r="DI34" i="1"/>
  <c r="DI30" i="1"/>
  <c r="DI21" i="1"/>
  <c r="DI22" i="1"/>
  <c r="DI23" i="1"/>
  <c r="DI24" i="1"/>
  <c r="DI25" i="1"/>
  <c r="DI20" i="1"/>
  <c r="DI8" i="1"/>
  <c r="DI9" i="1"/>
  <c r="DI10" i="1"/>
  <c r="DI11" i="1"/>
  <c r="DI12" i="1"/>
  <c r="DI13" i="1"/>
  <c r="DI14" i="1"/>
  <c r="DI7" i="1"/>
  <c r="CS31" i="1"/>
  <c r="CS32" i="1"/>
  <c r="CS33" i="1"/>
  <c r="CS34" i="1"/>
  <c r="CS30" i="1"/>
  <c r="CS21" i="1"/>
  <c r="CS22" i="1"/>
  <c r="CS23" i="1"/>
  <c r="CS24" i="1"/>
  <c r="CS25" i="1"/>
  <c r="CS20" i="1"/>
  <c r="CS8" i="1"/>
  <c r="CS9" i="1"/>
  <c r="CS10" i="1"/>
  <c r="CS11" i="1"/>
  <c r="CS12" i="1"/>
  <c r="CS13" i="1"/>
  <c r="CS14" i="1"/>
  <c r="CS7" i="1"/>
  <c r="CC31" i="1"/>
  <c r="CC32" i="1"/>
  <c r="CC33" i="1"/>
  <c r="CC34" i="1"/>
  <c r="CC30" i="1"/>
  <c r="CC21" i="1"/>
  <c r="CC22" i="1"/>
  <c r="CC23" i="1"/>
  <c r="CC24" i="1"/>
  <c r="CC25" i="1"/>
  <c r="CC20" i="1"/>
  <c r="CC8" i="1"/>
  <c r="CC9" i="1"/>
  <c r="CC10" i="1"/>
  <c r="CC11" i="1"/>
  <c r="CC12" i="1"/>
  <c r="CC13" i="1"/>
  <c r="CC14" i="1"/>
  <c r="CC7" i="1"/>
  <c r="BM31" i="1"/>
  <c r="BM32" i="1"/>
  <c r="BM33" i="1"/>
  <c r="BM34" i="1"/>
  <c r="BM30" i="1"/>
  <c r="BM21" i="1"/>
  <c r="BM22" i="1"/>
  <c r="BM23" i="1"/>
  <c r="BM24" i="1"/>
  <c r="BM25" i="1"/>
  <c r="BM20" i="1"/>
  <c r="BM8" i="1"/>
  <c r="BM9" i="1"/>
  <c r="BM10" i="1"/>
  <c r="BM11" i="1"/>
  <c r="BM12" i="1"/>
  <c r="BM13" i="1"/>
  <c r="BM14" i="1"/>
  <c r="BM7" i="1"/>
  <c r="AW31" i="1"/>
  <c r="AW32" i="1"/>
  <c r="AW33" i="1"/>
  <c r="AW34" i="1"/>
  <c r="AW30" i="1"/>
  <c r="AW21" i="1"/>
  <c r="AW22" i="1"/>
  <c r="AW23" i="1"/>
  <c r="AW24" i="1"/>
  <c r="AW25" i="1"/>
  <c r="AW20" i="1"/>
  <c r="AW8" i="1"/>
  <c r="AW9" i="1"/>
  <c r="AW10" i="1"/>
  <c r="AW11" i="1"/>
  <c r="AW12" i="1"/>
  <c r="AW13" i="1"/>
  <c r="AW14" i="1"/>
  <c r="AW7" i="1"/>
  <c r="AG31" i="1"/>
  <c r="AG32" i="1"/>
  <c r="AG33" i="1"/>
  <c r="AG34" i="1"/>
  <c r="AG30" i="1"/>
  <c r="AG21" i="1"/>
  <c r="AG22" i="1"/>
  <c r="AG23" i="1"/>
  <c r="AG24" i="1"/>
  <c r="AG25" i="1"/>
  <c r="AG20" i="1"/>
  <c r="AG8" i="1"/>
  <c r="AG9" i="1"/>
  <c r="AG10" i="1"/>
  <c r="AG11" i="1"/>
  <c r="AG12" i="1"/>
  <c r="AG13" i="1"/>
  <c r="AG14" i="1"/>
  <c r="AG7" i="1"/>
  <c r="Q31" i="1"/>
  <c r="Q32" i="1"/>
  <c r="Q33" i="1"/>
  <c r="Q34" i="1"/>
  <c r="Q30" i="1"/>
  <c r="Q21" i="1"/>
  <c r="Q22" i="1"/>
  <c r="Q23" i="1"/>
  <c r="Q24" i="1"/>
  <c r="Q25" i="1"/>
  <c r="Q20" i="1"/>
  <c r="Q8" i="1"/>
  <c r="Q9" i="1"/>
  <c r="Q10" i="1"/>
  <c r="Q11" i="1"/>
  <c r="Q12" i="1"/>
  <c r="Q13" i="1"/>
  <c r="Q14" i="1"/>
  <c r="Q7" i="1"/>
  <c r="CT12" i="1" l="1"/>
  <c r="CD12" i="1"/>
  <c r="BN12" i="1"/>
  <c r="AX12" i="1"/>
  <c r="AH12" i="1"/>
  <c r="AH13" i="1"/>
  <c r="AH14" i="1"/>
  <c r="R12" i="1"/>
  <c r="DJ12" i="1"/>
  <c r="DV12" i="1" l="1"/>
  <c r="DJ31" i="1" l="1"/>
  <c r="DJ32" i="1"/>
  <c r="DJ33" i="1"/>
  <c r="DJ34" i="1"/>
  <c r="DJ21" i="1"/>
  <c r="DJ22" i="1"/>
  <c r="DJ23" i="1"/>
  <c r="DJ24" i="1"/>
  <c r="DJ30" i="1"/>
  <c r="DJ20" i="1"/>
  <c r="DJ8" i="1"/>
  <c r="DJ9" i="1"/>
  <c r="DJ10" i="1"/>
  <c r="DJ7" i="1"/>
  <c r="DJ11" i="1"/>
  <c r="DJ13" i="1"/>
  <c r="DJ14" i="1"/>
  <c r="CT31" i="1"/>
  <c r="CT32" i="1"/>
  <c r="CT33" i="1"/>
  <c r="CT34" i="1"/>
  <c r="CT21" i="1"/>
  <c r="CT22" i="1"/>
  <c r="CT23" i="1"/>
  <c r="CT24" i="1"/>
  <c r="CT30" i="1"/>
  <c r="CT20" i="1"/>
  <c r="CT9" i="1"/>
  <c r="CT10" i="1"/>
  <c r="CT11" i="1"/>
  <c r="CT13" i="1"/>
  <c r="CT14" i="1"/>
  <c r="CD31" i="1"/>
  <c r="CD32" i="1"/>
  <c r="CD33" i="1"/>
  <c r="CD34" i="1"/>
  <c r="CD21" i="1"/>
  <c r="CD22" i="1"/>
  <c r="CD23" i="1"/>
  <c r="CD24" i="1"/>
  <c r="CD30" i="1"/>
  <c r="CD20" i="1"/>
  <c r="CD11" i="1"/>
  <c r="CD13" i="1"/>
  <c r="CD14" i="1"/>
  <c r="BN31" i="1"/>
  <c r="BN34" i="1"/>
  <c r="BN32" i="1"/>
  <c r="BN33" i="1"/>
  <c r="BN30" i="1"/>
  <c r="BN21" i="1"/>
  <c r="BN22" i="1"/>
  <c r="BN23" i="1"/>
  <c r="BN20" i="1"/>
  <c r="BN24" i="1"/>
  <c r="BN8" i="1"/>
  <c r="BN9" i="1"/>
  <c r="BN10" i="1"/>
  <c r="BN11" i="1"/>
  <c r="BN13" i="1"/>
  <c r="BN14" i="1"/>
  <c r="AX34" i="1"/>
  <c r="AX31" i="1"/>
  <c r="AX32" i="1"/>
  <c r="AX33" i="1"/>
  <c r="AX22" i="1"/>
  <c r="AX23" i="1"/>
  <c r="AX21" i="1"/>
  <c r="AX24" i="1"/>
  <c r="AX30" i="1"/>
  <c r="AX20" i="1"/>
  <c r="AX8" i="1"/>
  <c r="AX9" i="1"/>
  <c r="AX10" i="1"/>
  <c r="AX11" i="1"/>
  <c r="AX13" i="1"/>
  <c r="AX14" i="1"/>
  <c r="AX7" i="1"/>
  <c r="AH31" i="1"/>
  <c r="AH32" i="1"/>
  <c r="AH34" i="1"/>
  <c r="AH30" i="1"/>
  <c r="AH33" i="1"/>
  <c r="AH21" i="1"/>
  <c r="AH22" i="1"/>
  <c r="AH23" i="1"/>
  <c r="AH20" i="1"/>
  <c r="AH24" i="1"/>
  <c r="AH8" i="1"/>
  <c r="AH9" i="1"/>
  <c r="AH10" i="1"/>
  <c r="AH11" i="1"/>
  <c r="AH7" i="1"/>
  <c r="R31" i="1"/>
  <c r="R32" i="1"/>
  <c r="R33" i="1"/>
  <c r="R34" i="1"/>
  <c r="R30" i="1"/>
  <c r="R21" i="1"/>
  <c r="R22" i="1"/>
  <c r="R23" i="1"/>
  <c r="R24" i="1"/>
  <c r="R13" i="1"/>
  <c r="R8" i="1"/>
  <c r="R9" i="1"/>
  <c r="R10" i="1"/>
  <c r="R11" i="1"/>
  <c r="R14" i="1"/>
  <c r="R7" i="1"/>
  <c r="CT8" i="1"/>
  <c r="CD8" i="1"/>
  <c r="CD9" i="1"/>
  <c r="CD10" i="1"/>
  <c r="CT7" i="1"/>
  <c r="CD7" i="1"/>
  <c r="BN7" i="1"/>
  <c r="R20" i="1"/>
  <c r="DV32" i="1" l="1"/>
  <c r="DV23" i="1"/>
  <c r="DV10" i="1"/>
  <c r="DV31" i="1"/>
  <c r="DV9" i="1"/>
  <c r="DV34" i="1"/>
  <c r="DV22" i="1"/>
  <c r="DV20" i="1"/>
  <c r="DV8" i="1"/>
  <c r="DV33" i="1"/>
  <c r="DV30" i="1"/>
  <c r="DV21" i="1"/>
  <c r="DV7" i="1"/>
  <c r="DV24" i="1"/>
  <c r="DV13" i="1"/>
  <c r="DV14" i="1"/>
  <c r="DV11" i="1"/>
</calcChain>
</file>

<file path=xl/comments1.xml><?xml version="1.0" encoding="utf-8"?>
<comments xmlns="http://schemas.openxmlformats.org/spreadsheetml/2006/main">
  <authors>
    <author>Micke</author>
    <author>bms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El primero de abril no se tomo registro por la prisa, el 8 fue el camporee, y tuvimos 3 semanas de vacaiones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-10 de junio no se toma registro por la salida a la alberca
-24 no hay club por el retiro espiritual
-1 de julio no hay club por fecha agendada de descanso
-8 de julio no se toma registro por la salida al chamizal por la inauguración del SCUAM</t>
        </r>
      </text>
    </comment>
    <comment ref="O6" authorId="0">
      <text>
        <r>
          <rPr>
            <b/>
            <sz val="9"/>
            <color indexed="81"/>
            <rFont val="Tahoma"/>
            <charset val="1"/>
          </rPr>
          <t>Campamento en el chamizal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0">
      <text>
        <r>
          <rPr>
            <b/>
            <sz val="9"/>
            <color indexed="81"/>
            <rFont val="Tahoma"/>
            <charset val="1"/>
          </rPr>
          <t>Dia de la alberca, como fue más una salida recreativa, le pongo registro a los que fueron, y a los que no, les dejo en blanco para que no les afecten sus puntos.</t>
        </r>
      </text>
    </comment>
    <comment ref="CA6" authorId="0">
      <text>
        <r>
          <rPr>
            <b/>
            <sz val="9"/>
            <color indexed="81"/>
            <rFont val="Tahoma"/>
            <charset val="1"/>
          </rPr>
          <t>No se recogió cuota pero se pidió para el transporte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G6" authorId="0">
      <text>
        <r>
          <rPr>
            <b/>
            <sz val="9"/>
            <color indexed="81"/>
            <rFont val="Tahoma"/>
            <charset val="1"/>
          </rPr>
          <t>No se registró pero se lo pongo a todos para darles puntos extra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O6" authorId="0">
      <text>
        <r>
          <rPr>
            <sz val="9"/>
            <color indexed="81"/>
            <rFont val="Tahoma"/>
            <family val="2"/>
          </rPr>
          <t xml:space="preserve">Lo que se califica es:
maqueta </t>
        </r>
        <r>
          <rPr>
            <b/>
            <sz val="9"/>
            <color indexed="81"/>
            <rFont val="Tahoma"/>
            <family val="2"/>
          </rPr>
          <t>50%</t>
        </r>
        <r>
          <rPr>
            <sz val="9"/>
            <color indexed="81"/>
            <rFont val="Tahoma"/>
            <family val="2"/>
          </rPr>
          <t xml:space="preserve">
reporte de investigación:</t>
        </r>
        <r>
          <rPr>
            <b/>
            <sz val="9"/>
            <color indexed="81"/>
            <rFont val="Tahoma"/>
            <family val="2"/>
          </rPr>
          <t>30%</t>
        </r>
        <r>
          <rPr>
            <sz val="9"/>
            <color indexed="81"/>
            <rFont val="Tahoma"/>
            <family val="2"/>
          </rPr>
          <t xml:space="preserve">
Otras gráficas y diagramas:</t>
        </r>
        <r>
          <rPr>
            <b/>
            <sz val="9"/>
            <color indexed="81"/>
            <rFont val="Tahoma"/>
            <family val="2"/>
          </rPr>
          <t>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P6" authorId="0">
      <text>
        <r>
          <rPr>
            <b/>
            <sz val="9"/>
            <color indexed="81"/>
            <rFont val="Tahoma"/>
            <family val="2"/>
          </rPr>
          <t xml:space="preserve">Se califica losiguiente:
</t>
        </r>
        <r>
          <rPr>
            <sz val="9"/>
            <color indexed="81"/>
            <rFont val="Tahoma"/>
            <family val="2"/>
          </rPr>
          <t xml:space="preserve">
Dominio de código de semáforo: 40%
Dominio de alfabeto sordomudo: 40%
Banderines de código de semáforo: 20%</t>
        </r>
      </text>
    </comment>
    <comment ref="DQ6" authorId="0">
      <text>
        <r>
          <rPr>
            <b/>
            <sz val="9"/>
            <color indexed="81"/>
            <rFont val="Tahoma"/>
            <family val="2"/>
          </rPr>
          <t>Los que participaron en marchas se les tomó en cuenta su desempeño</t>
        </r>
      </text>
    </comment>
    <comment ref="P7" authorId="0">
      <text>
        <r>
          <rPr>
            <b/>
            <sz val="9"/>
            <color indexed="81"/>
            <rFont val="Tahoma"/>
            <charset val="1"/>
          </rPr>
          <t>Ultimo dia de danielita en el club, se fue a su rancho</t>
        </r>
      </text>
    </comment>
    <comment ref="DT7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+3 por asistir a la inauguración de SCUAM 7/07/12</t>
        </r>
      </text>
    </comment>
    <comment ref="DU7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de tu distintivo de compañero
-20 de tu libro de compañero
-30 del corbatín</t>
        </r>
      </text>
    </comment>
    <comment ref="DP8" authorId="0">
      <text>
        <r>
          <rPr>
            <b/>
            <sz val="9"/>
            <color indexed="81"/>
            <rFont val="Tahoma"/>
            <family val="2"/>
          </rPr>
          <t>Sordomudo (Enviar: 100 Recibir:95) total 97.5</t>
        </r>
      </text>
    </comment>
    <comment ref="DU8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-28 de boina
-9 de tubo
-4 del arco chico
-12 del logo de la union
-7 del distintivo de explorador
-30 del corbatín
-20 del libro</t>
        </r>
      </text>
    </comment>
    <comment ref="DU9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del distintivo de compañero
-20 de tu libro de compañero</t>
        </r>
      </text>
    </comment>
    <comment ref="DU10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del distintivo de orientador
-20 del libro de orientador
-130 del camporee 2012
-30 de la salida a la alberca la rosita 2012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Micke:</t>
        </r>
        <r>
          <rPr>
            <sz val="9"/>
            <color indexed="81"/>
            <rFont val="Tahoma"/>
            <charset val="1"/>
          </rPr>
          <t xml:space="preserve">
Primera vez que asiste</t>
        </r>
      </text>
    </comment>
    <comment ref="DU11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del libro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Micke:</t>
        </r>
        <r>
          <rPr>
            <sz val="9"/>
            <color indexed="81"/>
            <rFont val="Tahoma"/>
            <charset val="1"/>
          </rPr>
          <t xml:space="preserve">
primera vez que asiste</t>
        </r>
      </text>
    </comment>
    <comment ref="DO12" authorId="0">
      <text>
        <r>
          <rPr>
            <b/>
            <sz val="9"/>
            <color indexed="81"/>
            <rFont val="Tahoma"/>
            <charset val="1"/>
          </rPr>
          <t>maqueta 90</t>
        </r>
      </text>
    </comment>
    <comment ref="DP12" authorId="0">
      <text>
        <r>
          <rPr>
            <sz val="9"/>
            <color indexed="81"/>
            <rFont val="Tahoma"/>
            <family val="2"/>
          </rPr>
          <t xml:space="preserve">Banderines : 10
</t>
        </r>
      </text>
    </comment>
    <comment ref="DU12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del libro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Primera vez que asiste</t>
        </r>
      </text>
    </comment>
    <comment ref="DU13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del libro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Primera vez que asiste</t>
        </r>
      </text>
    </comment>
    <comment ref="DU14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del libro</t>
        </r>
      </text>
    </comment>
    <comment ref="DU20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-20 de tu libro de amigo</t>
        </r>
      </text>
    </comment>
    <comment ref="DO21" authorId="0">
      <text>
        <r>
          <rPr>
            <b/>
            <sz val="9"/>
            <color indexed="81"/>
            <rFont val="Tahoma"/>
            <charset val="1"/>
          </rPr>
          <t>maqueta 95
diagrama y otros 90
reporte de investigación 100</t>
        </r>
      </text>
    </comment>
    <comment ref="DS21" authorId="1">
      <text>
        <r>
          <rPr>
            <b/>
            <sz val="9"/>
            <color indexed="81"/>
            <rFont val="Tahoma"/>
            <charset val="1"/>
          </rPr>
          <t>Isai:
-5 por indiciplina en el deportivo 26 feb.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T21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+2 por ayudar con las carpas en el retiro de basaseachi
+3 por asistir al programa en la iasd riveras</t>
        </r>
      </text>
    </comment>
    <comment ref="DU21" authorId="0">
      <text>
        <r>
          <rPr>
            <b/>
            <sz val="9"/>
            <color indexed="81"/>
            <rFont val="Tahoma"/>
            <family val="2"/>
          </rPr>
          <t>-178 de las insignias del uniforme, y tu libro de amigo</t>
        </r>
      </text>
    </comment>
    <comment ref="DO22" authorId="0">
      <text>
        <r>
          <rPr>
            <b/>
            <sz val="9"/>
            <color indexed="81"/>
            <rFont val="Tahoma"/>
            <charset val="1"/>
          </rPr>
          <t>maqueta 90
reporte 100
otros 90 (faltó versículo)</t>
        </r>
      </text>
    </comment>
    <comment ref="DS22" authorId="1">
      <text>
        <r>
          <rPr>
            <b/>
            <sz val="9"/>
            <color indexed="81"/>
            <rFont val="Tahoma"/>
            <charset val="1"/>
          </rPr>
          <t>Bryan:
-5 por indiciplina en el deportivo con isai 26 feb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T22" authorId="0">
      <text>
        <r>
          <rPr>
            <b/>
            <sz val="9"/>
            <color indexed="81"/>
            <rFont val="Tahoma"/>
            <family val="2"/>
          </rPr>
          <t>Micke:
+2 por ayudar con las carpas en el retiro de basaseachi</t>
        </r>
        <r>
          <rPr>
            <sz val="9"/>
            <color indexed="81"/>
            <rFont val="Tahoma"/>
            <family val="2"/>
          </rPr>
          <t xml:space="preserve">
+3 por asistir a la inauguración de SCUAM 7/07/12
+3 por asistir al programa de iasd riveras
+5 por recoger toda la basura del campamento y llevarla al basurero, en el campamento de "Contigo en el chamizal"</t>
        </r>
      </text>
    </comment>
    <comment ref="DO23" authorId="0">
      <text>
        <r>
          <rPr>
            <b/>
            <sz val="9"/>
            <color indexed="81"/>
            <rFont val="Tahoma"/>
            <family val="2"/>
          </rPr>
          <t>Maqueta:75 (Falta lo demás)</t>
        </r>
      </text>
    </comment>
    <comment ref="DP23" authorId="0">
      <text>
        <r>
          <rPr>
            <b/>
            <sz val="9"/>
            <color indexed="81"/>
            <rFont val="Tahoma"/>
            <family val="2"/>
          </rPr>
          <t xml:space="preserve">Banderas: 100
Sordomudo (Enviar: 95 recibir:85) total 90
</t>
        </r>
      </text>
    </comment>
    <comment ref="DS23" authorId="1">
      <text>
        <r>
          <rPr>
            <b/>
            <sz val="9"/>
            <color indexed="81"/>
            <rFont val="Tahoma"/>
            <charset val="1"/>
          </rPr>
          <t>Alexis:
-5 por indiciplina en el salón de clases, golpeando la cartulina de cuna 21 feb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T23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+3 por asistir a la inauguración del programa SCUAM 7/07/12
+3 por asistir al programa en iasd riveras</t>
        </r>
      </text>
    </comment>
    <comment ref="DU23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de distintivo de explorador
-20 del libro de explorador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Aqui entro Tony al club</t>
        </r>
      </text>
    </comment>
    <comment ref="DT24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+3 por asistir al programa de inauguración del SCUAM 7/07/12</t>
        </r>
      </text>
    </comment>
    <comment ref="DU24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-20 de tu libro
(Te falta el uniforme)</t>
        </r>
      </text>
    </comment>
    <comment ref="N29" authorId="0">
      <text>
        <r>
          <rPr>
            <b/>
            <sz val="9"/>
            <color indexed="81"/>
            <rFont val="Tahoma"/>
            <charset val="1"/>
          </rPr>
          <t>Dia de la caminata de 21 km</t>
        </r>
      </text>
    </comment>
    <comment ref="DO30" authorId="0">
      <text>
        <r>
          <rPr>
            <b/>
            <sz val="9"/>
            <color indexed="81"/>
            <rFont val="Tahoma"/>
            <family val="2"/>
          </rPr>
          <t>Maqueta:85
Reporte de investigación: 90 (Dije que de las hormigas ya no, y la mitad fue copy and paste)
Otras gráficas y diagramas 90 (Me pareció que copiaste el versículo y la cita de espíritu de profecía)</t>
        </r>
      </text>
    </comment>
    <comment ref="DT30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+3 por asistir al programa de inauguración del SCUAM 7/07/12</t>
        </r>
      </text>
    </comment>
    <comment ref="DU30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-130 del camporee 2012</t>
        </r>
      </text>
    </comment>
    <comment ref="DO31" authorId="0">
      <text>
        <r>
          <rPr>
            <b/>
            <sz val="9"/>
            <color indexed="81"/>
            <rFont val="Tahoma"/>
            <charset val="1"/>
          </rPr>
          <t>Maqueta 100
Reporte de observacion 90
versiculo y diagrama 10</t>
        </r>
      </text>
    </comment>
    <comment ref="DU31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distintivo de orientador
-20 del libro de orientador
-9 del tubo que pediste
-25 de la pañoleta que pediste
</t>
        </r>
      </text>
    </comment>
    <comment ref="DO32" authorId="0">
      <text>
        <r>
          <rPr>
            <b/>
            <sz val="9"/>
            <color indexed="81"/>
            <rFont val="Tahoma"/>
            <charset val="1"/>
          </rPr>
          <t xml:space="preserve">maqueta 100
grafica y versiculos 100
</t>
        </r>
      </text>
    </comment>
    <comment ref="DT32" authorId="0">
      <text>
        <r>
          <rPr>
            <sz val="9"/>
            <color indexed="81"/>
            <rFont val="Tahoma"/>
            <family val="2"/>
          </rPr>
          <t>+3 por asistir al programa de inauguración del SCUAM 7/07/12
+3 por asistir al programa en iasd riveras</t>
        </r>
      </text>
    </comment>
    <comment ref="DS33" authorId="0">
      <text>
        <r>
          <rPr>
            <b/>
            <sz val="9"/>
            <color indexed="81"/>
            <rFont val="Tahoma"/>
            <charset val="1"/>
          </rPr>
          <t>Abdiel: 
-5 puntos menos por desorden en la formación, falta de respeto a tu superior, y daño premeditado a otras personas con un balón de futbol, el 8 de julio del 2012 en la inauguración del programa SCUAM
-5 puntos por rebeldía y no acatar las órdenes de tu superior al pedirte que te fueras a dormir.</t>
        </r>
      </text>
    </comment>
    <comment ref="DT33" authorId="0">
      <text>
        <r>
          <rPr>
            <sz val="9"/>
            <color indexed="81"/>
            <rFont val="Tahoma"/>
            <family val="2"/>
          </rPr>
          <t>+3 por asistir al programa de inauguración del SCUAM 7/07/12
+3 por asistir al programa en iasd riveras</t>
        </r>
      </text>
    </comment>
    <comment ref="DU33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-9 del tubo que pediste
-7 del distintivo de guia
-20 del libro de guia
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Aqui comenzó a venir isrrael</t>
        </r>
      </text>
    </comment>
    <comment ref="DO34" authorId="0">
      <text>
        <r>
          <rPr>
            <b/>
            <sz val="9"/>
            <color indexed="81"/>
            <rFont val="Tahoma"/>
            <charset val="1"/>
          </rPr>
          <t>reporte 90 (No realizaste investigación científica)
maqueta 80
Otros diagramas y gráficas 95 (Faltó el versículo que habla sobre la naturaleza)</t>
        </r>
      </text>
    </comment>
    <comment ref="DT34" authorId="0">
      <text>
        <r>
          <rPr>
            <sz val="9"/>
            <color indexed="81"/>
            <rFont val="Tahoma"/>
            <family val="2"/>
          </rPr>
          <t>+3 por asistir al programa de inauguración del SCUAM 7/07/12
+3 por asistir al programa en iasd riveras</t>
        </r>
      </text>
    </comment>
    <comment ref="DU34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-7 del distintivo de guia
-20 del libro de guia</t>
        </r>
      </text>
    </comment>
    <comment ref="DO40" authorId="0">
      <text>
        <r>
          <rPr>
            <b/>
            <sz val="9"/>
            <color indexed="81"/>
            <rFont val="Tahoma"/>
            <family val="2"/>
          </rPr>
          <t>Maqueta: 80
Otros diagramas y gráficas 100
Reporte de investigación 100(Tienes muchas Faltas de ortografía :P)</t>
        </r>
      </text>
    </comment>
    <comment ref="DP40" authorId="0">
      <text>
        <r>
          <rPr>
            <b/>
            <sz val="9"/>
            <color indexed="81"/>
            <rFont val="Tahoma"/>
            <family val="2"/>
          </rPr>
          <t>banderines 100
Sordomudo (Enviar 85, Recibir 100) total 92.5</t>
        </r>
      </text>
    </comment>
    <comment ref="DU40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-9 del tubo que pediste</t>
        </r>
      </text>
    </comment>
    <comment ref="DU41" authorId="0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-48 (8 parches de especialidades, insectos,vida primitiva,mayordomia,natacion2,modales cristianos, arte de acampar 2, paseo a pie (pendiente))
-7 del distintivo de subdirector
-7 de la galonera GM integrada
-9 de un tubo que pediste</t>
        </r>
      </text>
    </comment>
    <comment ref="DP45" authorId="0">
      <text>
        <r>
          <rPr>
            <b/>
            <sz val="9"/>
            <color indexed="81"/>
            <rFont val="Tahoma"/>
            <family val="2"/>
          </rPr>
          <t>Sordomudo (Enviar: 100 Recibir 95) total 97.5</t>
        </r>
      </text>
    </comment>
    <comment ref="DU49" authorId="0">
      <text>
        <r>
          <rPr>
            <b/>
            <sz val="9"/>
            <color indexed="81"/>
            <rFont val="Tahoma"/>
            <family val="2"/>
          </rPr>
          <t>Josué: debes 90 de los botones de las clases que me pediste, los distintivos de todas las clases que me pediste, y ya te tengo como pagado lo de los libros, que eran 100</t>
        </r>
      </text>
    </comment>
  </commentList>
</comments>
</file>

<file path=xl/sharedStrings.xml><?xml version="1.0" encoding="utf-8"?>
<sst xmlns="http://schemas.openxmlformats.org/spreadsheetml/2006/main" count="179" uniqueCount="88">
  <si>
    <t>Unidad:</t>
  </si>
  <si>
    <t>Integrantes:</t>
  </si>
  <si>
    <t>Bellatrix</t>
  </si>
  <si>
    <t>Abdiel</t>
  </si>
  <si>
    <t>Nebula</t>
  </si>
  <si>
    <t>Alexis</t>
  </si>
  <si>
    <t>Edwars</t>
  </si>
  <si>
    <t>Puntualidad</t>
  </si>
  <si>
    <t>Uniforme</t>
  </si>
  <si>
    <t>Versículo</t>
  </si>
  <si>
    <t>Cuota</t>
  </si>
  <si>
    <t>Puntos menos</t>
  </si>
  <si>
    <t>Total</t>
  </si>
  <si>
    <t>Higiene</t>
  </si>
  <si>
    <t>Puntos mas</t>
  </si>
  <si>
    <t>Asistencia</t>
  </si>
  <si>
    <t>Bryan</t>
  </si>
  <si>
    <t>Valeria</t>
  </si>
  <si>
    <t>Promedio</t>
  </si>
  <si>
    <t>Valor final</t>
  </si>
  <si>
    <t>Porcentajes:</t>
  </si>
  <si>
    <t>Notas:</t>
  </si>
  <si>
    <t>1.- El 100 equivale a que si cumpliste, y el 0 a que no cumpliste</t>
  </si>
  <si>
    <t>2.-Todo el que tiene puros ceros en un dia es porque no asistió al club</t>
  </si>
  <si>
    <t>3.-La celda que tenga un triangulito rojo es que tiene un comentario</t>
  </si>
  <si>
    <t>4.-En la parte de puntos menos y puntos mas se les aclara la razón con un comentario</t>
  </si>
  <si>
    <t>5.-Como no se ha encargado ninguna tarea todos tienen  el 20%</t>
  </si>
  <si>
    <t>6.-N/P significa que no lo presentó</t>
  </si>
  <si>
    <t>Elizabeth</t>
  </si>
  <si>
    <t>Tareas</t>
  </si>
  <si>
    <t>Total Rincon de unidad</t>
  </si>
  <si>
    <t>Promedio Total</t>
  </si>
  <si>
    <t>Rincon de unidad</t>
  </si>
  <si>
    <t>Libro</t>
  </si>
  <si>
    <t>Daniela</t>
  </si>
  <si>
    <t>Marestela</t>
  </si>
  <si>
    <t>Yoseline</t>
  </si>
  <si>
    <t>Betelgeuse</t>
  </si>
  <si>
    <t>Angel Guerrero</t>
  </si>
  <si>
    <t>Isai</t>
  </si>
  <si>
    <t>Jose Angel O</t>
  </si>
  <si>
    <t>Jorge Lozano</t>
  </si>
  <si>
    <t>Porcentajes</t>
  </si>
  <si>
    <t>Versìculo</t>
  </si>
  <si>
    <t>Año Bíblico</t>
  </si>
  <si>
    <t>Extra</t>
  </si>
  <si>
    <t>Rincón de unidad 2012</t>
  </si>
  <si>
    <t>Directiva</t>
  </si>
  <si>
    <t>Yarely</t>
  </si>
  <si>
    <t>Nereyda</t>
  </si>
  <si>
    <t>Esther</t>
  </si>
  <si>
    <t>Año Biblico</t>
  </si>
  <si>
    <t>29-Ene</t>
  </si>
  <si>
    <t>22-Ene</t>
  </si>
  <si>
    <t>Isrrael Pizarro</t>
  </si>
  <si>
    <t>Tony</t>
  </si>
  <si>
    <t>Alondra</t>
  </si>
  <si>
    <t>Graciela</t>
  </si>
  <si>
    <t>(Puntos Extra)</t>
  </si>
  <si>
    <t>Especialidades</t>
  </si>
  <si>
    <t>Natación 1</t>
  </si>
  <si>
    <t>Ya la tiene</t>
  </si>
  <si>
    <t>12 de 20</t>
  </si>
  <si>
    <t>2 de 20</t>
  </si>
  <si>
    <t>N/A</t>
  </si>
  <si>
    <t>Alma</t>
  </si>
  <si>
    <t>5.5 de 20</t>
  </si>
  <si>
    <t>6.5 de 20</t>
  </si>
  <si>
    <t>8 de 20</t>
  </si>
  <si>
    <t>11 de 20</t>
  </si>
  <si>
    <t>Luis</t>
  </si>
  <si>
    <t>Marcos</t>
  </si>
  <si>
    <t>Miguel</t>
  </si>
  <si>
    <t>Roxana</t>
  </si>
  <si>
    <t>Otros</t>
  </si>
  <si>
    <t>12 de 12</t>
  </si>
  <si>
    <t>Natación 2</t>
  </si>
  <si>
    <t>Flores 1</t>
  </si>
  <si>
    <t>Ecología 1</t>
  </si>
  <si>
    <t>Comunicaciones 1</t>
  </si>
  <si>
    <t>Marchas</t>
  </si>
  <si>
    <t>DEUDAS</t>
  </si>
  <si>
    <t>Jasmine</t>
  </si>
  <si>
    <t>Las especialidades se acreditan con un 80% de completado</t>
  </si>
  <si>
    <t>Aún faltan algunos requisitos por entregar</t>
  </si>
  <si>
    <t>Perros</t>
  </si>
  <si>
    <t>Edrei</t>
  </si>
  <si>
    <t>Josué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</si>
</sst>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1" borderId="0" xfId="0" applyFont="1" applyFill="1"/>
    <xf numFmtId="0" fontId="0" fillId="11" borderId="0" xfId="0" applyFont="1" applyFill="1"/>
    <xf numFmtId="0" fontId="0" fillId="11" borderId="0" xfId="0" applyFill="1"/>
    <xf numFmtId="0" fontId="2" fillId="12" borderId="0" xfId="0" applyFont="1" applyFill="1"/>
    <xf numFmtId="0" fontId="0" fillId="12" borderId="0" xfId="0" applyFont="1" applyFill="1"/>
    <xf numFmtId="0" fontId="1" fillId="12" borderId="0" xfId="0" applyFont="1" applyFill="1"/>
    <xf numFmtId="9" fontId="1" fillId="12" borderId="0" xfId="0" applyNumberFormat="1" applyFont="1" applyFill="1"/>
    <xf numFmtId="0" fontId="5" fillId="7" borderId="0" xfId="0" applyFont="1" applyFill="1"/>
    <xf numFmtId="0" fontId="0" fillId="7" borderId="0" xfId="0" applyFont="1" applyFill="1"/>
    <xf numFmtId="0" fontId="1" fillId="13" borderId="0" xfId="0" applyFont="1" applyFill="1"/>
    <xf numFmtId="0" fontId="0" fillId="13" borderId="0" xfId="0" applyFont="1" applyFill="1"/>
    <xf numFmtId="0" fontId="1" fillId="14" borderId="0" xfId="0" applyFont="1" applyFill="1"/>
    <xf numFmtId="0" fontId="4" fillId="0" borderId="0" xfId="0" applyFont="1"/>
    <xf numFmtId="0" fontId="4" fillId="10" borderId="0" xfId="0" applyFont="1" applyFill="1"/>
    <xf numFmtId="0" fontId="4" fillId="11" borderId="0" xfId="0" applyFont="1" applyFill="1"/>
    <xf numFmtId="0" fontId="6" fillId="0" borderId="0" xfId="0" applyFont="1"/>
    <xf numFmtId="0" fontId="1" fillId="15" borderId="0" xfId="0" applyFont="1" applyFill="1"/>
    <xf numFmtId="0" fontId="7" fillId="15" borderId="0" xfId="0" applyFont="1" applyFill="1"/>
    <xf numFmtId="0" fontId="0" fillId="15" borderId="0" xfId="0" applyFont="1" applyFill="1"/>
    <xf numFmtId="0" fontId="4" fillId="15" borderId="0" xfId="0" applyFont="1" applyFill="1"/>
    <xf numFmtId="0" fontId="0" fillId="0" borderId="0" xfId="0" applyFont="1" applyFill="1"/>
    <xf numFmtId="0" fontId="5" fillId="0" borderId="0" xfId="0" applyFont="1" applyFill="1"/>
    <xf numFmtId="0" fontId="8" fillId="0" borderId="0" xfId="0" applyFont="1" applyFill="1"/>
    <xf numFmtId="9" fontId="1" fillId="0" borderId="0" xfId="0" applyNumberFormat="1" applyFont="1"/>
    <xf numFmtId="0" fontId="9" fillId="0" borderId="0" xfId="0" applyFont="1"/>
    <xf numFmtId="16" fontId="0" fillId="11" borderId="0" xfId="0" applyNumberFormat="1" applyFont="1" applyFill="1"/>
    <xf numFmtId="0" fontId="1" fillId="16" borderId="0" xfId="0" applyFont="1" applyFill="1"/>
    <xf numFmtId="0" fontId="13" fillId="15" borderId="0" xfId="0" applyFont="1" applyFill="1"/>
    <xf numFmtId="0" fontId="4" fillId="4" borderId="0" xfId="0" applyFont="1" applyFill="1"/>
    <xf numFmtId="0" fontId="1" fillId="17" borderId="0" xfId="0" applyFont="1" applyFill="1"/>
    <xf numFmtId="16" fontId="0" fillId="0" borderId="0" xfId="0" applyNumberFormat="1" applyFont="1"/>
    <xf numFmtId="0" fontId="14" fillId="11" borderId="0" xfId="0" applyFont="1" applyFill="1"/>
    <xf numFmtId="0" fontId="13" fillId="2" borderId="0" xfId="0" applyFont="1" applyFill="1"/>
    <xf numFmtId="0" fontId="4" fillId="1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81"/>
  <sheetViews>
    <sheetView tabSelected="1" zoomScale="82" zoomScaleNormal="82" workbookViewId="0">
      <pane xSplit="2" ySplit="6" topLeftCell="DJ31" activePane="bottomRight" state="frozen"/>
      <selection pane="topRight" activeCell="C1" sqref="C1"/>
      <selection pane="bottomLeft" activeCell="A7" sqref="A7"/>
      <selection pane="bottomRight" activeCell="A7" sqref="A7:A49"/>
    </sheetView>
  </sheetViews>
  <sheetFormatPr baseColWidth="10" defaultColWidth="11.42578125" defaultRowHeight="15.75" x14ac:dyDescent="0.25"/>
  <cols>
    <col min="1" max="1" width="16" style="3" customWidth="1"/>
    <col min="2" max="16" width="11.42578125" style="3"/>
    <col min="17" max="17" width="11.42578125" style="3" customWidth="1"/>
    <col min="18" max="97" width="11.42578125" style="3"/>
    <col min="98" max="113" width="11.42578125" style="3" customWidth="1"/>
    <col min="114" max="114" width="14.28515625" style="3" customWidth="1"/>
    <col min="115" max="115" width="11.42578125" style="3" customWidth="1"/>
    <col min="116" max="119" width="15.28515625" style="3" customWidth="1"/>
    <col min="120" max="122" width="16.7109375" style="3" customWidth="1"/>
    <col min="123" max="123" width="14.28515625" style="3" customWidth="1"/>
    <col min="124" max="125" width="11.5703125" style="3" customWidth="1"/>
    <col min="126" max="126" width="23.85546875" style="25" customWidth="1"/>
    <col min="127" max="127" width="27.5703125" style="33" customWidth="1"/>
    <col min="128" max="16384" width="11.42578125" style="3"/>
  </cols>
  <sheetData>
    <row r="1" spans="1:127" ht="33.75" x14ac:dyDescent="0.5">
      <c r="S1" s="37" t="s">
        <v>46</v>
      </c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127" ht="23.25" x14ac:dyDescent="0.35">
      <c r="R2" s="28"/>
    </row>
    <row r="3" spans="1:127" ht="21" x14ac:dyDescent="0.35">
      <c r="A3" s="7" t="s">
        <v>0</v>
      </c>
      <c r="B3" s="8" t="s">
        <v>2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127" ht="20.25" customHeight="1" x14ac:dyDescent="0.35">
      <c r="A4" s="9" t="s">
        <v>1</v>
      </c>
      <c r="B4" s="1"/>
      <c r="C4" s="11" t="s">
        <v>15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 t="s">
        <v>18</v>
      </c>
      <c r="R4" s="24" t="s">
        <v>19</v>
      </c>
      <c r="S4" s="11" t="s">
        <v>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5" t="s">
        <v>18</v>
      </c>
      <c r="AH4" s="24" t="s">
        <v>19</v>
      </c>
      <c r="AI4" s="11" t="s">
        <v>8</v>
      </c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5" t="s">
        <v>18</v>
      </c>
      <c r="AX4" s="24" t="s">
        <v>19</v>
      </c>
      <c r="AY4" s="11" t="s">
        <v>9</v>
      </c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5" t="s">
        <v>18</v>
      </c>
      <c r="BN4" s="24" t="s">
        <v>19</v>
      </c>
      <c r="BO4" s="11" t="s">
        <v>10</v>
      </c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5" t="s">
        <v>18</v>
      </c>
      <c r="CD4" s="24" t="s">
        <v>19</v>
      </c>
      <c r="CE4" s="11" t="s">
        <v>13</v>
      </c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5" t="s">
        <v>18</v>
      </c>
      <c r="CT4" s="24" t="s">
        <v>19</v>
      </c>
      <c r="CU4" s="39" t="s">
        <v>51</v>
      </c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5" t="s">
        <v>18</v>
      </c>
      <c r="DJ4" s="24" t="s">
        <v>19</v>
      </c>
      <c r="DK4" s="6" t="s">
        <v>29</v>
      </c>
      <c r="DL4" s="42" t="s">
        <v>59</v>
      </c>
      <c r="DM4" s="42"/>
      <c r="DN4" s="42" t="s">
        <v>83</v>
      </c>
      <c r="DO4" s="42"/>
      <c r="DP4" s="42"/>
      <c r="DQ4" s="42"/>
      <c r="DR4" s="42"/>
      <c r="DS4" s="12" t="s">
        <v>11</v>
      </c>
      <c r="DT4" s="7" t="s">
        <v>14</v>
      </c>
      <c r="DU4" s="45" t="s">
        <v>81</v>
      </c>
      <c r="DV4" s="26" t="s">
        <v>30</v>
      </c>
      <c r="DW4" s="34" t="s">
        <v>31</v>
      </c>
    </row>
    <row r="5" spans="1:127" x14ac:dyDescent="0.25">
      <c r="A5" s="29"/>
      <c r="B5" s="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5"/>
      <c r="CT5" s="24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40"/>
      <c r="DJ5" s="40" t="s">
        <v>58</v>
      </c>
      <c r="DK5" s="6"/>
      <c r="DL5" s="42"/>
      <c r="DM5" s="42"/>
      <c r="DN5" s="42" t="s">
        <v>84</v>
      </c>
      <c r="DO5" s="42"/>
      <c r="DP5" s="42"/>
      <c r="DQ5" s="42"/>
      <c r="DR5" s="42"/>
      <c r="DS5" s="12"/>
      <c r="DT5" s="7"/>
      <c r="DU5" s="5"/>
      <c r="DV5" s="26"/>
    </row>
    <row r="6" spans="1:127" s="14" customFormat="1" x14ac:dyDescent="0.25">
      <c r="A6" s="13"/>
      <c r="B6" s="13"/>
      <c r="C6" s="38" t="s">
        <v>53</v>
      </c>
      <c r="D6" s="38" t="s">
        <v>52</v>
      </c>
      <c r="E6" s="38">
        <v>40944</v>
      </c>
      <c r="F6" s="38">
        <v>40951</v>
      </c>
      <c r="G6" s="38">
        <v>40958</v>
      </c>
      <c r="H6" s="38">
        <v>40972</v>
      </c>
      <c r="I6" s="38">
        <v>40979</v>
      </c>
      <c r="J6" s="38">
        <v>41035</v>
      </c>
      <c r="K6" s="38">
        <v>41042</v>
      </c>
      <c r="L6" s="38">
        <v>41063</v>
      </c>
      <c r="M6" s="38">
        <v>41105</v>
      </c>
      <c r="N6" s="38">
        <v>41112</v>
      </c>
      <c r="O6" s="38">
        <v>41118</v>
      </c>
      <c r="P6" s="38">
        <v>41126</v>
      </c>
      <c r="Q6" s="15"/>
      <c r="R6" s="15"/>
      <c r="S6" s="38">
        <v>40930</v>
      </c>
      <c r="T6" s="38" t="s">
        <v>52</v>
      </c>
      <c r="U6" s="38">
        <v>40944</v>
      </c>
      <c r="V6" s="38">
        <v>40951</v>
      </c>
      <c r="W6" s="38">
        <v>40958</v>
      </c>
      <c r="X6" s="38">
        <v>40972</v>
      </c>
      <c r="Y6" s="38">
        <v>40979</v>
      </c>
      <c r="Z6" s="38">
        <v>41035</v>
      </c>
      <c r="AA6" s="38">
        <v>41042</v>
      </c>
      <c r="AB6" s="38">
        <v>41063</v>
      </c>
      <c r="AC6" s="38">
        <v>41105</v>
      </c>
      <c r="AD6" s="38">
        <v>41112</v>
      </c>
      <c r="AE6" s="38">
        <v>41118</v>
      </c>
      <c r="AF6" s="38">
        <v>41126</v>
      </c>
      <c r="AG6" s="15"/>
      <c r="AH6" s="15"/>
      <c r="AI6" s="38">
        <v>40930</v>
      </c>
      <c r="AJ6" s="38" t="s">
        <v>52</v>
      </c>
      <c r="AK6" s="38">
        <v>40944</v>
      </c>
      <c r="AL6" s="38">
        <v>40951</v>
      </c>
      <c r="AM6" s="38">
        <v>40958</v>
      </c>
      <c r="AN6" s="38">
        <v>40972</v>
      </c>
      <c r="AO6" s="38">
        <v>40979</v>
      </c>
      <c r="AP6" s="38">
        <v>41035</v>
      </c>
      <c r="AQ6" s="38">
        <v>41042</v>
      </c>
      <c r="AR6" s="38">
        <v>41063</v>
      </c>
      <c r="AS6" s="38">
        <v>41105</v>
      </c>
      <c r="AT6" s="38">
        <v>41112</v>
      </c>
      <c r="AU6" s="38">
        <v>41118</v>
      </c>
      <c r="AV6" s="38">
        <v>41126</v>
      </c>
      <c r="AW6" s="15"/>
      <c r="AX6" s="15"/>
      <c r="AY6" s="38">
        <v>40930</v>
      </c>
      <c r="AZ6" s="38" t="s">
        <v>52</v>
      </c>
      <c r="BA6" s="38">
        <v>40944</v>
      </c>
      <c r="BB6" s="38">
        <v>40951</v>
      </c>
      <c r="BC6" s="38">
        <v>40958</v>
      </c>
      <c r="BD6" s="38">
        <v>40972</v>
      </c>
      <c r="BE6" s="38">
        <v>40979</v>
      </c>
      <c r="BF6" s="38">
        <v>41035</v>
      </c>
      <c r="BG6" s="38">
        <v>41042</v>
      </c>
      <c r="BH6" s="38">
        <v>41063</v>
      </c>
      <c r="BI6" s="38">
        <v>41105</v>
      </c>
      <c r="BJ6" s="38">
        <v>41112</v>
      </c>
      <c r="BK6" s="38">
        <v>41118</v>
      </c>
      <c r="BL6" s="38">
        <v>41126</v>
      </c>
      <c r="BM6" s="15"/>
      <c r="BN6" s="15"/>
      <c r="BO6" s="38">
        <v>40930</v>
      </c>
      <c r="BP6" s="38" t="s">
        <v>52</v>
      </c>
      <c r="BQ6" s="38">
        <v>40944</v>
      </c>
      <c r="BR6" s="38">
        <v>40951</v>
      </c>
      <c r="BS6" s="38">
        <v>40958</v>
      </c>
      <c r="BT6" s="38">
        <v>40972</v>
      </c>
      <c r="BU6" s="38">
        <v>40979</v>
      </c>
      <c r="BV6" s="38">
        <v>41035</v>
      </c>
      <c r="BW6" s="38">
        <v>41042</v>
      </c>
      <c r="BX6" s="38">
        <v>41063</v>
      </c>
      <c r="BY6" s="38">
        <v>41105</v>
      </c>
      <c r="BZ6" s="38">
        <v>41112</v>
      </c>
      <c r="CA6" s="38">
        <v>41118</v>
      </c>
      <c r="CB6" s="38"/>
      <c r="CC6" s="15"/>
      <c r="CD6" s="15"/>
      <c r="CE6" s="38">
        <v>40930</v>
      </c>
      <c r="CF6" s="38" t="s">
        <v>52</v>
      </c>
      <c r="CG6" s="38">
        <v>40944</v>
      </c>
      <c r="CH6" s="38">
        <v>40951</v>
      </c>
      <c r="CI6" s="38">
        <v>40958</v>
      </c>
      <c r="CJ6" s="38">
        <v>40972</v>
      </c>
      <c r="CK6" s="38">
        <v>40979</v>
      </c>
      <c r="CL6" s="38">
        <v>41035</v>
      </c>
      <c r="CM6" s="38">
        <v>41042</v>
      </c>
      <c r="CN6" s="38">
        <v>41063</v>
      </c>
      <c r="CO6" s="38">
        <v>41105</v>
      </c>
      <c r="CP6" s="38">
        <v>41112</v>
      </c>
      <c r="CQ6" s="38">
        <v>41118</v>
      </c>
      <c r="CR6" s="38">
        <v>41126</v>
      </c>
      <c r="CS6" s="15"/>
      <c r="CT6" s="15"/>
      <c r="CU6" s="38">
        <v>40930</v>
      </c>
      <c r="CV6" s="38" t="s">
        <v>52</v>
      </c>
      <c r="CW6" s="38">
        <v>40944</v>
      </c>
      <c r="CX6" s="38">
        <v>40951</v>
      </c>
      <c r="CY6" s="38">
        <v>40958</v>
      </c>
      <c r="CZ6" s="38">
        <v>40972</v>
      </c>
      <c r="DA6" s="38">
        <v>40979</v>
      </c>
      <c r="DB6" s="38">
        <v>41035</v>
      </c>
      <c r="DC6" s="38">
        <v>41042</v>
      </c>
      <c r="DD6" s="38">
        <v>41063</v>
      </c>
      <c r="DE6" s="38">
        <v>41105</v>
      </c>
      <c r="DF6" s="38">
        <v>41112</v>
      </c>
      <c r="DG6" s="38">
        <v>41118</v>
      </c>
      <c r="DH6" s="38">
        <v>41126</v>
      </c>
      <c r="DI6" s="38"/>
      <c r="DJ6" s="38"/>
      <c r="DL6" s="44" t="s">
        <v>60</v>
      </c>
      <c r="DM6" s="44" t="s">
        <v>76</v>
      </c>
      <c r="DN6" s="44" t="s">
        <v>77</v>
      </c>
      <c r="DO6" s="44" t="s">
        <v>78</v>
      </c>
      <c r="DP6" s="44" t="s">
        <v>79</v>
      </c>
      <c r="DQ6" s="44" t="s">
        <v>80</v>
      </c>
      <c r="DR6" s="44" t="s">
        <v>85</v>
      </c>
      <c r="DV6" s="27"/>
      <c r="DW6" s="33"/>
    </row>
    <row r="7" spans="1:127" s="31" customFormat="1" ht="18.75" x14ac:dyDescent="0.3">
      <c r="A7" s="29" t="s">
        <v>34</v>
      </c>
      <c r="B7" s="29"/>
      <c r="C7" s="31">
        <v>0</v>
      </c>
      <c r="D7" s="31">
        <v>100</v>
      </c>
      <c r="E7" s="31">
        <v>100</v>
      </c>
      <c r="F7" s="31">
        <v>0</v>
      </c>
      <c r="G7" s="31">
        <v>0</v>
      </c>
      <c r="H7" s="31">
        <v>100</v>
      </c>
      <c r="I7" s="31">
        <v>0</v>
      </c>
      <c r="J7" s="31">
        <v>100</v>
      </c>
      <c r="K7" s="31">
        <v>100</v>
      </c>
      <c r="L7" s="31">
        <v>100</v>
      </c>
      <c r="M7" s="31">
        <v>100</v>
      </c>
      <c r="N7" s="31">
        <v>100</v>
      </c>
      <c r="O7" s="31">
        <v>100</v>
      </c>
      <c r="P7" s="31">
        <v>100</v>
      </c>
      <c r="Q7" s="31">
        <f>AVERAGE(C7,D7,E7,F7,G7,H7,I7,J7,K7,L7,M7,N7,O7,P7)</f>
        <v>71.428571428571431</v>
      </c>
      <c r="R7" s="31">
        <f>PRODUCT(Q7*0.2)</f>
        <v>14.285714285714286</v>
      </c>
      <c r="S7" s="31">
        <v>0</v>
      </c>
      <c r="T7" s="31">
        <v>0</v>
      </c>
      <c r="U7" s="31">
        <v>50</v>
      </c>
      <c r="V7" s="31">
        <v>0</v>
      </c>
      <c r="W7" s="31">
        <v>0</v>
      </c>
      <c r="X7" s="31">
        <v>100</v>
      </c>
      <c r="Y7" s="31">
        <v>0</v>
      </c>
      <c r="Z7" s="31">
        <v>100</v>
      </c>
      <c r="AA7" s="31">
        <v>100</v>
      </c>
      <c r="AB7" s="31">
        <v>100</v>
      </c>
      <c r="AC7" s="31">
        <v>0</v>
      </c>
      <c r="AD7" s="31">
        <v>50</v>
      </c>
      <c r="AE7" s="31">
        <v>100</v>
      </c>
      <c r="AF7" s="31">
        <v>100</v>
      </c>
      <c r="AG7" s="31">
        <f>AVERAGE(S7,T7,U7,V7,W7,X7,Y7,Z7,AA7,AB7,AC7,AD7,AE7,AF7)</f>
        <v>50</v>
      </c>
      <c r="AH7" s="31">
        <f>PRODUCT(AG7*0.1)</f>
        <v>5</v>
      </c>
      <c r="AI7" s="31">
        <v>0</v>
      </c>
      <c r="AJ7" s="31">
        <v>100</v>
      </c>
      <c r="AK7" s="31">
        <v>100</v>
      </c>
      <c r="AL7" s="31">
        <v>0</v>
      </c>
      <c r="AM7" s="31">
        <v>0</v>
      </c>
      <c r="AN7" s="31">
        <v>100</v>
      </c>
      <c r="AO7" s="31">
        <v>0</v>
      </c>
      <c r="AP7" s="31">
        <v>100</v>
      </c>
      <c r="AQ7" s="31">
        <v>100</v>
      </c>
      <c r="AR7" s="31">
        <v>100</v>
      </c>
      <c r="AS7" s="31">
        <v>100</v>
      </c>
      <c r="AT7" s="31">
        <v>100</v>
      </c>
      <c r="AU7" s="31">
        <v>100</v>
      </c>
      <c r="AV7" s="31">
        <v>100</v>
      </c>
      <c r="AW7" s="31">
        <f>AVERAGE(AI7,AJ7,AK7,AL7,AM7,AN7,AO7,AP7,AQ7,AR7,AS7,AT7,AU7,AV7)</f>
        <v>71.428571428571431</v>
      </c>
      <c r="AX7" s="31">
        <f>PRODUCT(AW7*0.1)</f>
        <v>7.1428571428571432</v>
      </c>
      <c r="AY7" s="31">
        <v>0</v>
      </c>
      <c r="AZ7" s="31">
        <v>100</v>
      </c>
      <c r="BA7" s="31">
        <v>100</v>
      </c>
      <c r="BB7" s="31">
        <v>0</v>
      </c>
      <c r="BC7" s="31">
        <v>0</v>
      </c>
      <c r="BD7" s="31">
        <v>100</v>
      </c>
      <c r="BE7" s="31">
        <v>0</v>
      </c>
      <c r="BF7" s="31">
        <v>100</v>
      </c>
      <c r="BG7" s="31">
        <v>100</v>
      </c>
      <c r="BH7" s="31">
        <v>100</v>
      </c>
      <c r="BI7" s="31">
        <v>100</v>
      </c>
      <c r="BJ7" s="31">
        <v>100</v>
      </c>
      <c r="BK7" s="31">
        <v>100</v>
      </c>
      <c r="BL7" s="31">
        <v>100</v>
      </c>
      <c r="BM7" s="31">
        <f>AVERAGE(AY7,AZ7,BA7,BB7,BC7,BD7,BE7,BF7,BG7,BH7,BI7,BJ7,BK7,BL7)</f>
        <v>71.428571428571431</v>
      </c>
      <c r="BN7" s="31">
        <f>PRODUCT(BM7*0.1)</f>
        <v>7.1428571428571432</v>
      </c>
      <c r="BO7" s="31">
        <v>0</v>
      </c>
      <c r="BP7" s="31">
        <v>100</v>
      </c>
      <c r="BQ7" s="31">
        <v>100</v>
      </c>
      <c r="BR7" s="31">
        <v>0</v>
      </c>
      <c r="BS7" s="31">
        <v>0</v>
      </c>
      <c r="BT7" s="31">
        <v>100</v>
      </c>
      <c r="BU7" s="31">
        <v>0</v>
      </c>
      <c r="BV7" s="31">
        <v>0</v>
      </c>
      <c r="BW7" s="31">
        <v>100</v>
      </c>
      <c r="BX7" s="31">
        <v>100</v>
      </c>
      <c r="BY7" s="31">
        <v>100</v>
      </c>
      <c r="BZ7" s="31">
        <v>100</v>
      </c>
      <c r="CA7" s="31">
        <v>100</v>
      </c>
      <c r="CB7" s="31">
        <v>100</v>
      </c>
      <c r="CC7" s="31">
        <f>AVERAGE(BO7,BP7,BQ7,BR7,BS7,BT7,BU7,BV7,BW7,BX7,BY7,BZ7,CA7,CB7)</f>
        <v>64.285714285714292</v>
      </c>
      <c r="CD7" s="31">
        <f>PRODUCT(CC7*0.2)</f>
        <v>12.857142857142859</v>
      </c>
      <c r="CE7" s="31">
        <v>0</v>
      </c>
      <c r="CF7" s="31">
        <v>100</v>
      </c>
      <c r="CG7" s="31">
        <v>100</v>
      </c>
      <c r="CH7" s="31">
        <v>0</v>
      </c>
      <c r="CI7" s="31">
        <v>0</v>
      </c>
      <c r="CJ7" s="31">
        <v>100</v>
      </c>
      <c r="CK7" s="31">
        <v>0</v>
      </c>
      <c r="CL7" s="31">
        <v>100</v>
      </c>
      <c r="CM7" s="31">
        <v>100</v>
      </c>
      <c r="CN7" s="31">
        <v>100</v>
      </c>
      <c r="CO7" s="31">
        <v>100</v>
      </c>
      <c r="CP7" s="31">
        <v>100</v>
      </c>
      <c r="CQ7" s="31">
        <v>100</v>
      </c>
      <c r="CR7" s="31">
        <v>100</v>
      </c>
      <c r="CS7" s="31">
        <f>AVERAGE(CE7,CF7,CG7,CH7,CI7,CJ7,CK7,CL7,CM7,CN7,CO7,CP7,CQ7,CR7)</f>
        <v>71.428571428571431</v>
      </c>
      <c r="CT7" s="31">
        <f>PRODUCT(CS7*0.1)</f>
        <v>7.1428571428571432</v>
      </c>
      <c r="CU7" s="31">
        <v>0</v>
      </c>
      <c r="CV7" s="31">
        <v>100</v>
      </c>
      <c r="CW7" s="31">
        <v>100</v>
      </c>
      <c r="CX7" s="31">
        <v>0</v>
      </c>
      <c r="CY7" s="31">
        <v>0</v>
      </c>
      <c r="CZ7" s="31">
        <v>100</v>
      </c>
      <c r="DA7" s="31">
        <v>0</v>
      </c>
      <c r="DB7" s="31">
        <v>100</v>
      </c>
      <c r="DC7" s="31">
        <v>100</v>
      </c>
      <c r="DD7" s="31">
        <v>100</v>
      </c>
      <c r="DE7" s="31">
        <v>0</v>
      </c>
      <c r="DF7" s="31">
        <v>0</v>
      </c>
      <c r="DG7" s="31">
        <v>100</v>
      </c>
      <c r="DH7" s="31">
        <v>100</v>
      </c>
      <c r="DI7" s="31">
        <f>AVERAGE(CU7,CV7,CW7,CX7,CY7,CZ7,DA7,DB7,DC7,DD7,DE7,DF7,DG7,DH7)</f>
        <v>57.142857142857146</v>
      </c>
      <c r="DJ7" s="31">
        <f>PRODUCT(DI7*0.1)</f>
        <v>5.7142857142857153</v>
      </c>
      <c r="DL7" s="31" t="s">
        <v>61</v>
      </c>
      <c r="DM7" s="31" t="s">
        <v>64</v>
      </c>
      <c r="DO7" s="31" t="s">
        <v>64</v>
      </c>
      <c r="DP7" s="31" t="s">
        <v>64</v>
      </c>
      <c r="DQ7" s="31" t="s">
        <v>64</v>
      </c>
      <c r="DT7" s="31">
        <v>3</v>
      </c>
      <c r="DU7" s="31">
        <v>0</v>
      </c>
      <c r="DV7" s="41">
        <f>SUM(R7,AH7,AX7,BN7,CD7,CT7,20,DT7,-DS7,DJ7)</f>
        <v>82.285714285714306</v>
      </c>
      <c r="DW7" s="35"/>
    </row>
    <row r="8" spans="1:127" ht="18.75" x14ac:dyDescent="0.3">
      <c r="A8" s="1" t="s">
        <v>17</v>
      </c>
      <c r="B8" s="1"/>
      <c r="C8" s="3">
        <v>100</v>
      </c>
      <c r="D8" s="3">
        <v>100</v>
      </c>
      <c r="E8" s="3">
        <v>0</v>
      </c>
      <c r="F8" s="3">
        <v>0</v>
      </c>
      <c r="G8" s="3">
        <v>100</v>
      </c>
      <c r="H8" s="3">
        <v>100</v>
      </c>
      <c r="I8" s="3">
        <v>100</v>
      </c>
      <c r="J8" s="3">
        <v>0</v>
      </c>
      <c r="K8" s="3">
        <v>100</v>
      </c>
      <c r="L8" s="3">
        <v>100</v>
      </c>
      <c r="M8" s="3">
        <v>0</v>
      </c>
      <c r="N8" s="3">
        <v>100</v>
      </c>
      <c r="O8" s="31">
        <v>100</v>
      </c>
      <c r="P8" s="31">
        <v>100</v>
      </c>
      <c r="Q8" s="31">
        <f t="shared" ref="Q8:Q14" si="0">AVERAGE(C8,D8,E8,F8,G8,H8,I8,J8,K8,L8,M8,N8,O8,P8)</f>
        <v>71.428571428571431</v>
      </c>
      <c r="R8" s="31">
        <f t="shared" ref="R8:R14" si="1">PRODUCT(Q8*0.2)</f>
        <v>14.285714285714286</v>
      </c>
      <c r="S8" s="31">
        <v>100</v>
      </c>
      <c r="T8" s="31">
        <v>100</v>
      </c>
      <c r="U8" s="31">
        <v>0</v>
      </c>
      <c r="V8" s="31">
        <v>0</v>
      </c>
      <c r="W8" s="31">
        <v>100</v>
      </c>
      <c r="X8" s="31">
        <v>100</v>
      </c>
      <c r="Y8" s="31">
        <v>100</v>
      </c>
      <c r="Z8" s="31">
        <v>0</v>
      </c>
      <c r="AA8" s="31">
        <v>100</v>
      </c>
      <c r="AB8" s="31">
        <v>100</v>
      </c>
      <c r="AC8" s="31">
        <v>0</v>
      </c>
      <c r="AD8" s="31">
        <v>100</v>
      </c>
      <c r="AE8" s="31">
        <v>100</v>
      </c>
      <c r="AF8" s="31">
        <v>100</v>
      </c>
      <c r="AG8" s="31">
        <f t="shared" ref="AG8:AG14" si="2">AVERAGE(S8,T8,U8,V8,W8,X8,Y8,Z8,AA8,AB8,AC8,AD8,AE8,AF8)</f>
        <v>71.428571428571431</v>
      </c>
      <c r="AH8" s="31">
        <f t="shared" ref="AH8:AH14" si="3">PRODUCT(AG8*0.1)</f>
        <v>7.1428571428571432</v>
      </c>
      <c r="AI8" s="31">
        <v>0</v>
      </c>
      <c r="AJ8" s="31">
        <v>100</v>
      </c>
      <c r="AK8" s="31">
        <v>0</v>
      </c>
      <c r="AL8" s="31">
        <v>0</v>
      </c>
      <c r="AM8" s="31">
        <v>100</v>
      </c>
      <c r="AN8" s="31">
        <v>100</v>
      </c>
      <c r="AO8" s="31">
        <v>100</v>
      </c>
      <c r="AP8" s="31">
        <v>0</v>
      </c>
      <c r="AQ8" s="31">
        <v>100</v>
      </c>
      <c r="AR8" s="31">
        <v>100</v>
      </c>
      <c r="AS8" s="31">
        <v>0</v>
      </c>
      <c r="AT8" s="31">
        <v>100</v>
      </c>
      <c r="AU8" s="31">
        <v>100</v>
      </c>
      <c r="AV8" s="31">
        <v>100</v>
      </c>
      <c r="AW8" s="31">
        <f t="shared" ref="AW8:AW14" si="4">AVERAGE(AI8,AJ8,AK8,AL8,AM8,AN8,AO8,AP8,AQ8,AR8,AS8,AT8,AU8,AV8)</f>
        <v>64.285714285714292</v>
      </c>
      <c r="AX8" s="31">
        <f t="shared" ref="AX8:AX14" si="5">PRODUCT(AW8*0.1)</f>
        <v>6.4285714285714297</v>
      </c>
      <c r="AY8" s="31">
        <v>100</v>
      </c>
      <c r="AZ8" s="31">
        <v>100</v>
      </c>
      <c r="BA8" s="31">
        <v>0</v>
      </c>
      <c r="BB8" s="31">
        <v>0</v>
      </c>
      <c r="BC8" s="31">
        <v>100</v>
      </c>
      <c r="BD8" s="31">
        <v>100</v>
      </c>
      <c r="BE8" s="31">
        <v>100</v>
      </c>
      <c r="BF8" s="31">
        <v>0</v>
      </c>
      <c r="BG8" s="31">
        <v>100</v>
      </c>
      <c r="BH8" s="31">
        <v>100</v>
      </c>
      <c r="BI8" s="31">
        <v>0</v>
      </c>
      <c r="BJ8" s="31">
        <v>0</v>
      </c>
      <c r="BK8" s="31">
        <v>100</v>
      </c>
      <c r="BL8" s="31">
        <v>100</v>
      </c>
      <c r="BM8" s="31">
        <f t="shared" ref="BM8:BM14" si="6">AVERAGE(AY8,AZ8,BA8,BB8,BC8,BD8,BE8,BF8,BG8,BH8,BI8,BJ8,BK8,BL8)</f>
        <v>64.285714285714292</v>
      </c>
      <c r="BN8" s="31">
        <f t="shared" ref="BN8:BN14" si="7">PRODUCT(BM8*0.1)</f>
        <v>6.4285714285714297</v>
      </c>
      <c r="BO8" s="31">
        <v>100</v>
      </c>
      <c r="BP8" s="31">
        <v>100</v>
      </c>
      <c r="BQ8" s="31">
        <v>0</v>
      </c>
      <c r="BR8" s="31">
        <v>0</v>
      </c>
      <c r="BS8" s="31">
        <v>100</v>
      </c>
      <c r="BT8" s="31">
        <v>100</v>
      </c>
      <c r="BU8" s="31">
        <v>100</v>
      </c>
      <c r="BV8" s="31">
        <v>0</v>
      </c>
      <c r="BW8" s="31">
        <v>100</v>
      </c>
      <c r="BX8" s="31">
        <v>100</v>
      </c>
      <c r="BY8" s="31">
        <v>0</v>
      </c>
      <c r="BZ8" s="31">
        <v>0</v>
      </c>
      <c r="CA8" s="31">
        <v>100</v>
      </c>
      <c r="CB8" s="31">
        <v>100</v>
      </c>
      <c r="CC8" s="31">
        <f t="shared" ref="CC8:CC14" si="8">AVERAGE(BO8,BP8,BQ8,BR8,BS8,BT8,BU8,BV8,BW8,BX8,BY8,BZ8,CA8,CB8)</f>
        <v>64.285714285714292</v>
      </c>
      <c r="CD8" s="31">
        <f t="shared" ref="CD8:CD14" si="9">PRODUCT(CC8*0.2)</f>
        <v>12.857142857142859</v>
      </c>
      <c r="CE8" s="31">
        <v>0</v>
      </c>
      <c r="CF8" s="31">
        <v>0</v>
      </c>
      <c r="CG8" s="31">
        <v>0</v>
      </c>
      <c r="CH8" s="31">
        <v>0</v>
      </c>
      <c r="CI8" s="31">
        <v>100</v>
      </c>
      <c r="CJ8" s="31">
        <v>50</v>
      </c>
      <c r="CK8" s="31">
        <v>50</v>
      </c>
      <c r="CL8" s="31">
        <v>0</v>
      </c>
      <c r="CM8" s="31">
        <v>100</v>
      </c>
      <c r="CN8" s="31">
        <v>100</v>
      </c>
      <c r="CO8" s="31">
        <v>0</v>
      </c>
      <c r="CP8" s="31">
        <v>100</v>
      </c>
      <c r="CQ8" s="31">
        <v>100</v>
      </c>
      <c r="CR8" s="31">
        <v>100</v>
      </c>
      <c r="CS8" s="31">
        <f t="shared" ref="CS8:CS14" si="10">AVERAGE(CE8,CF8,CG8,CH8,CI8,CJ8,CK8,CL8,CM8,CN8,CO8,CP8,CQ8,CR8)</f>
        <v>50</v>
      </c>
      <c r="CT8" s="31">
        <f t="shared" ref="CT8:CT14" si="11">PRODUCT(CS8*0.1)</f>
        <v>5</v>
      </c>
      <c r="CU8" s="31">
        <v>100</v>
      </c>
      <c r="CV8" s="31">
        <v>100</v>
      </c>
      <c r="CW8" s="31">
        <v>0</v>
      </c>
      <c r="CX8" s="31">
        <v>0</v>
      </c>
      <c r="CY8" s="31">
        <v>100</v>
      </c>
      <c r="CZ8" s="31">
        <v>100</v>
      </c>
      <c r="DA8" s="31">
        <v>100</v>
      </c>
      <c r="DB8" s="31">
        <v>0</v>
      </c>
      <c r="DC8" s="31">
        <v>100</v>
      </c>
      <c r="DD8" s="31">
        <v>100</v>
      </c>
      <c r="DE8" s="31">
        <v>0</v>
      </c>
      <c r="DF8" s="31">
        <v>0</v>
      </c>
      <c r="DG8" s="31">
        <v>100</v>
      </c>
      <c r="DH8" s="31">
        <v>100</v>
      </c>
      <c r="DI8" s="31">
        <f t="shared" ref="DI8:DI14" si="12">AVERAGE(CU8,CV8,CW8,CX8,CY8,CZ8,DA8,DB8,DC8,DD8,DE8,DF8,DG8,DH8)</f>
        <v>64.285714285714292</v>
      </c>
      <c r="DJ8" s="31">
        <f t="shared" ref="DJ8:DJ14" si="13">PRODUCT(DI8*0.1)</f>
        <v>6.4285714285714297</v>
      </c>
      <c r="DL8" s="43" t="s">
        <v>62</v>
      </c>
      <c r="DM8" s="43" t="s">
        <v>64</v>
      </c>
      <c r="DN8" s="31">
        <v>90</v>
      </c>
      <c r="DO8" s="43"/>
      <c r="DP8" s="31">
        <v>39</v>
      </c>
      <c r="DQ8" s="43" t="s">
        <v>64</v>
      </c>
      <c r="DR8" s="43"/>
      <c r="DU8" s="3">
        <v>109</v>
      </c>
      <c r="DV8" s="32">
        <f t="shared" ref="DV8:DV14" si="14">SUM(R8,AH8,AX8,BN8,CD8,CT8,20,DT8,-DS8,DJ8)</f>
        <v>78.571428571428584</v>
      </c>
      <c r="DW8" s="35"/>
    </row>
    <row r="9" spans="1:127" ht="18.75" x14ac:dyDescent="0.3">
      <c r="A9" s="1" t="s">
        <v>35</v>
      </c>
      <c r="B9" s="1"/>
      <c r="C9" s="3">
        <v>100</v>
      </c>
      <c r="D9" s="3">
        <v>100</v>
      </c>
      <c r="E9" s="3">
        <v>100</v>
      </c>
      <c r="F9" s="3">
        <v>100</v>
      </c>
      <c r="G9" s="3">
        <v>0</v>
      </c>
      <c r="H9" s="3">
        <v>100</v>
      </c>
      <c r="I9" s="3">
        <v>0</v>
      </c>
      <c r="J9" s="3">
        <v>0</v>
      </c>
      <c r="K9" s="3">
        <v>100</v>
      </c>
      <c r="L9" s="3">
        <v>100</v>
      </c>
      <c r="M9" s="3">
        <v>100</v>
      </c>
      <c r="N9" s="3">
        <v>100</v>
      </c>
      <c r="O9" s="31">
        <v>100</v>
      </c>
      <c r="P9" s="31">
        <v>100</v>
      </c>
      <c r="Q9" s="31">
        <f t="shared" si="0"/>
        <v>78.571428571428569</v>
      </c>
      <c r="R9" s="31">
        <f t="shared" si="1"/>
        <v>15.714285714285715</v>
      </c>
      <c r="S9" s="31">
        <v>0</v>
      </c>
      <c r="T9" s="31">
        <v>0</v>
      </c>
      <c r="U9" s="31">
        <v>100</v>
      </c>
      <c r="V9" s="31">
        <v>0</v>
      </c>
      <c r="W9" s="31">
        <v>0</v>
      </c>
      <c r="X9" s="31">
        <v>100</v>
      </c>
      <c r="Y9" s="31">
        <v>0</v>
      </c>
      <c r="Z9" s="31">
        <v>0</v>
      </c>
      <c r="AA9" s="31">
        <v>100</v>
      </c>
      <c r="AB9" s="31">
        <v>100</v>
      </c>
      <c r="AC9" s="31">
        <v>0</v>
      </c>
      <c r="AD9" s="31">
        <v>0</v>
      </c>
      <c r="AE9" s="31">
        <v>100</v>
      </c>
      <c r="AF9" s="31">
        <v>100</v>
      </c>
      <c r="AG9" s="31">
        <f t="shared" si="2"/>
        <v>42.857142857142854</v>
      </c>
      <c r="AH9" s="31">
        <f t="shared" si="3"/>
        <v>4.2857142857142856</v>
      </c>
      <c r="AI9" s="31">
        <v>100</v>
      </c>
      <c r="AJ9" s="31">
        <v>100</v>
      </c>
      <c r="AK9" s="31">
        <v>100</v>
      </c>
      <c r="AL9" s="31">
        <v>100</v>
      </c>
      <c r="AM9" s="31">
        <v>0</v>
      </c>
      <c r="AN9" s="31">
        <v>100</v>
      </c>
      <c r="AO9" s="31">
        <v>0</v>
      </c>
      <c r="AP9" s="31">
        <v>0</v>
      </c>
      <c r="AQ9" s="31">
        <v>100</v>
      </c>
      <c r="AR9" s="31">
        <v>100</v>
      </c>
      <c r="AS9" s="31">
        <v>100</v>
      </c>
      <c r="AT9" s="31">
        <v>100</v>
      </c>
      <c r="AU9" s="31">
        <v>100</v>
      </c>
      <c r="AV9" s="31">
        <v>100</v>
      </c>
      <c r="AW9" s="31">
        <f t="shared" si="4"/>
        <v>78.571428571428569</v>
      </c>
      <c r="AX9" s="31">
        <f t="shared" si="5"/>
        <v>7.8571428571428577</v>
      </c>
      <c r="AY9" s="31">
        <v>0</v>
      </c>
      <c r="AZ9" s="31">
        <v>0</v>
      </c>
      <c r="BA9" s="31">
        <v>100</v>
      </c>
      <c r="BB9" s="31">
        <v>0</v>
      </c>
      <c r="BC9" s="31">
        <v>0</v>
      </c>
      <c r="BD9" s="31">
        <v>100</v>
      </c>
      <c r="BE9" s="31">
        <v>0</v>
      </c>
      <c r="BF9" s="31">
        <v>0</v>
      </c>
      <c r="BG9" s="31">
        <v>100</v>
      </c>
      <c r="BH9" s="31">
        <v>100</v>
      </c>
      <c r="BI9" s="31">
        <v>100</v>
      </c>
      <c r="BJ9" s="31">
        <v>0</v>
      </c>
      <c r="BK9" s="31">
        <v>100</v>
      </c>
      <c r="BL9" s="31">
        <v>100</v>
      </c>
      <c r="BM9" s="31">
        <f t="shared" si="6"/>
        <v>50</v>
      </c>
      <c r="BN9" s="31">
        <f t="shared" si="7"/>
        <v>5</v>
      </c>
      <c r="BO9" s="31">
        <v>100</v>
      </c>
      <c r="BP9" s="31">
        <v>100</v>
      </c>
      <c r="BQ9" s="31">
        <v>100</v>
      </c>
      <c r="BR9" s="31">
        <v>100</v>
      </c>
      <c r="BS9" s="31">
        <v>0</v>
      </c>
      <c r="BT9" s="31">
        <v>100</v>
      </c>
      <c r="BU9" s="31">
        <v>0</v>
      </c>
      <c r="BV9" s="31">
        <v>0</v>
      </c>
      <c r="BW9" s="31">
        <v>100</v>
      </c>
      <c r="BX9" s="31">
        <v>0</v>
      </c>
      <c r="BY9" s="31">
        <v>100</v>
      </c>
      <c r="BZ9" s="31">
        <v>0</v>
      </c>
      <c r="CA9" s="31">
        <v>100</v>
      </c>
      <c r="CB9" s="31">
        <v>100</v>
      </c>
      <c r="CC9" s="31">
        <f t="shared" si="8"/>
        <v>64.285714285714292</v>
      </c>
      <c r="CD9" s="31">
        <f t="shared" si="9"/>
        <v>12.857142857142859</v>
      </c>
      <c r="CE9" s="31">
        <v>100</v>
      </c>
      <c r="CF9" s="31">
        <v>100</v>
      </c>
      <c r="CG9" s="31">
        <v>100</v>
      </c>
      <c r="CH9" s="31">
        <v>100</v>
      </c>
      <c r="CI9" s="31">
        <v>0</v>
      </c>
      <c r="CJ9" s="31">
        <v>100</v>
      </c>
      <c r="CK9" s="31">
        <v>0</v>
      </c>
      <c r="CL9" s="31">
        <v>0</v>
      </c>
      <c r="CM9" s="31">
        <v>100</v>
      </c>
      <c r="CN9" s="31">
        <v>100</v>
      </c>
      <c r="CO9" s="31">
        <v>100</v>
      </c>
      <c r="CP9" s="31">
        <v>100</v>
      </c>
      <c r="CQ9" s="31">
        <v>100</v>
      </c>
      <c r="CR9" s="31">
        <v>100</v>
      </c>
      <c r="CS9" s="31">
        <f t="shared" si="10"/>
        <v>78.571428571428569</v>
      </c>
      <c r="CT9" s="31">
        <f t="shared" si="11"/>
        <v>7.8571428571428577</v>
      </c>
      <c r="CU9" s="31">
        <v>100</v>
      </c>
      <c r="CV9" s="31">
        <v>0</v>
      </c>
      <c r="CW9" s="31">
        <v>100</v>
      </c>
      <c r="CX9" s="31">
        <v>100</v>
      </c>
      <c r="CY9" s="31">
        <v>0</v>
      </c>
      <c r="CZ9" s="31">
        <v>100</v>
      </c>
      <c r="DA9" s="31">
        <v>0</v>
      </c>
      <c r="DB9" s="31">
        <v>0</v>
      </c>
      <c r="DC9" s="31">
        <v>100</v>
      </c>
      <c r="DD9" s="31">
        <v>100</v>
      </c>
      <c r="DE9" s="31">
        <v>0</v>
      </c>
      <c r="DF9" s="31">
        <v>100</v>
      </c>
      <c r="DG9" s="31">
        <v>100</v>
      </c>
      <c r="DH9" s="31">
        <v>100</v>
      </c>
      <c r="DI9" s="31">
        <f t="shared" si="12"/>
        <v>64.285714285714292</v>
      </c>
      <c r="DJ9" s="31">
        <f t="shared" si="13"/>
        <v>6.4285714285714297</v>
      </c>
      <c r="DL9" s="3" t="s">
        <v>63</v>
      </c>
      <c r="DM9" s="3" t="s">
        <v>64</v>
      </c>
      <c r="DO9" s="31" t="s">
        <v>64</v>
      </c>
      <c r="DP9" s="31" t="s">
        <v>64</v>
      </c>
      <c r="DQ9" s="3">
        <v>85</v>
      </c>
      <c r="DU9" s="3">
        <v>27</v>
      </c>
      <c r="DV9" s="32">
        <f t="shared" si="14"/>
        <v>80.000000000000014</v>
      </c>
      <c r="DW9" s="35"/>
    </row>
    <row r="10" spans="1:127" s="31" customFormat="1" ht="18.75" x14ac:dyDescent="0.3">
      <c r="A10" s="29" t="s">
        <v>36</v>
      </c>
      <c r="B10" s="29"/>
      <c r="C10" s="31">
        <v>0</v>
      </c>
      <c r="D10" s="31">
        <v>0</v>
      </c>
      <c r="E10" s="31">
        <v>0</v>
      </c>
      <c r="F10" s="31">
        <v>100</v>
      </c>
      <c r="G10" s="31">
        <v>100</v>
      </c>
      <c r="H10" s="31">
        <v>100</v>
      </c>
      <c r="I10" s="31">
        <v>0</v>
      </c>
      <c r="J10" s="31">
        <v>100</v>
      </c>
      <c r="K10" s="31">
        <v>100</v>
      </c>
      <c r="L10" s="31">
        <v>100</v>
      </c>
      <c r="M10" s="31">
        <v>0</v>
      </c>
      <c r="N10" s="31">
        <v>0</v>
      </c>
      <c r="O10" s="31">
        <v>100</v>
      </c>
      <c r="P10" s="31">
        <v>100</v>
      </c>
      <c r="Q10" s="31">
        <f t="shared" si="0"/>
        <v>57.142857142857146</v>
      </c>
      <c r="R10" s="31">
        <f t="shared" si="1"/>
        <v>11.428571428571431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100</v>
      </c>
      <c r="Y10" s="31">
        <v>0</v>
      </c>
      <c r="Z10" s="31">
        <v>0</v>
      </c>
      <c r="AA10" s="31">
        <v>100</v>
      </c>
      <c r="AB10" s="31">
        <v>100</v>
      </c>
      <c r="AC10" s="31">
        <v>0</v>
      </c>
      <c r="AD10" s="31">
        <v>0</v>
      </c>
      <c r="AE10" s="31">
        <v>100</v>
      </c>
      <c r="AF10" s="31">
        <v>100</v>
      </c>
      <c r="AG10" s="31">
        <f t="shared" si="2"/>
        <v>35.714285714285715</v>
      </c>
      <c r="AH10" s="31">
        <f t="shared" si="3"/>
        <v>3.5714285714285716</v>
      </c>
      <c r="AI10" s="31">
        <v>0</v>
      </c>
      <c r="AJ10" s="31">
        <v>0</v>
      </c>
      <c r="AK10" s="31">
        <v>0</v>
      </c>
      <c r="AL10" s="31">
        <v>100</v>
      </c>
      <c r="AM10" s="31">
        <v>100</v>
      </c>
      <c r="AN10" s="31">
        <v>100</v>
      </c>
      <c r="AO10" s="31">
        <v>0</v>
      </c>
      <c r="AP10" s="31">
        <v>0</v>
      </c>
      <c r="AQ10" s="31">
        <v>100</v>
      </c>
      <c r="AR10" s="31">
        <v>100</v>
      </c>
      <c r="AS10" s="31">
        <v>0</v>
      </c>
      <c r="AT10" s="31">
        <v>0</v>
      </c>
      <c r="AU10" s="31">
        <v>100</v>
      </c>
      <c r="AV10" s="31">
        <v>100</v>
      </c>
      <c r="AW10" s="31">
        <f t="shared" si="4"/>
        <v>50</v>
      </c>
      <c r="AX10" s="31">
        <f t="shared" si="5"/>
        <v>5</v>
      </c>
      <c r="AY10" s="31">
        <v>0</v>
      </c>
      <c r="AZ10" s="31">
        <v>0</v>
      </c>
      <c r="BA10" s="31">
        <v>0</v>
      </c>
      <c r="BB10" s="31">
        <v>100</v>
      </c>
      <c r="BC10" s="31">
        <v>100</v>
      </c>
      <c r="BD10" s="31">
        <v>100</v>
      </c>
      <c r="BE10" s="31">
        <v>0</v>
      </c>
      <c r="BF10" s="31">
        <v>100</v>
      </c>
      <c r="BG10" s="31">
        <v>100</v>
      </c>
      <c r="BH10" s="31">
        <v>100</v>
      </c>
      <c r="BI10" s="31">
        <v>0</v>
      </c>
      <c r="BJ10" s="31">
        <v>0</v>
      </c>
      <c r="BK10" s="31">
        <v>100</v>
      </c>
      <c r="BL10" s="31">
        <v>100</v>
      </c>
      <c r="BM10" s="31">
        <f t="shared" si="6"/>
        <v>57.142857142857146</v>
      </c>
      <c r="BN10" s="31">
        <f t="shared" si="7"/>
        <v>5.7142857142857153</v>
      </c>
      <c r="BO10" s="31">
        <v>0</v>
      </c>
      <c r="BP10" s="31">
        <v>0</v>
      </c>
      <c r="BQ10" s="31">
        <v>0</v>
      </c>
      <c r="BR10" s="31">
        <v>100</v>
      </c>
      <c r="BS10" s="31">
        <v>100</v>
      </c>
      <c r="BT10" s="31">
        <v>100</v>
      </c>
      <c r="BU10" s="31">
        <v>0</v>
      </c>
      <c r="BV10" s="31">
        <v>0</v>
      </c>
      <c r="BW10" s="31">
        <v>100</v>
      </c>
      <c r="BX10" s="31">
        <v>0</v>
      </c>
      <c r="BY10" s="31">
        <v>0</v>
      </c>
      <c r="BZ10" s="31">
        <v>0</v>
      </c>
      <c r="CA10" s="31">
        <v>100</v>
      </c>
      <c r="CB10" s="31">
        <v>100</v>
      </c>
      <c r="CC10" s="31">
        <f t="shared" si="8"/>
        <v>42.857142857142854</v>
      </c>
      <c r="CD10" s="31">
        <f t="shared" si="9"/>
        <v>8.5714285714285712</v>
      </c>
      <c r="CE10" s="31">
        <v>0</v>
      </c>
      <c r="CF10" s="31">
        <v>0</v>
      </c>
      <c r="CG10" s="31">
        <v>0</v>
      </c>
      <c r="CH10" s="31">
        <v>100</v>
      </c>
      <c r="CI10" s="31">
        <v>100</v>
      </c>
      <c r="CJ10" s="31">
        <v>100</v>
      </c>
      <c r="CK10" s="31">
        <v>0</v>
      </c>
      <c r="CL10" s="31">
        <v>100</v>
      </c>
      <c r="CM10" s="31">
        <v>100</v>
      </c>
      <c r="CN10" s="31">
        <v>100</v>
      </c>
      <c r="CO10" s="31">
        <v>0</v>
      </c>
      <c r="CP10" s="31">
        <v>0</v>
      </c>
      <c r="CQ10" s="31">
        <v>100</v>
      </c>
      <c r="CR10" s="31">
        <v>100</v>
      </c>
      <c r="CS10" s="31">
        <f t="shared" si="10"/>
        <v>57.142857142857146</v>
      </c>
      <c r="CT10" s="31">
        <f t="shared" si="11"/>
        <v>5.7142857142857153</v>
      </c>
      <c r="CU10" s="31">
        <v>0</v>
      </c>
      <c r="CV10" s="31">
        <v>0</v>
      </c>
      <c r="CW10" s="31">
        <v>0</v>
      </c>
      <c r="CX10" s="31">
        <v>0</v>
      </c>
      <c r="CY10" s="31">
        <v>100</v>
      </c>
      <c r="CZ10" s="31">
        <v>100</v>
      </c>
      <c r="DA10" s="31">
        <v>0</v>
      </c>
      <c r="DB10" s="31">
        <v>100</v>
      </c>
      <c r="DC10" s="31">
        <v>100</v>
      </c>
      <c r="DD10" s="31">
        <v>100</v>
      </c>
      <c r="DE10" s="31">
        <v>0</v>
      </c>
      <c r="DF10" s="31">
        <v>0</v>
      </c>
      <c r="DG10" s="31">
        <v>100</v>
      </c>
      <c r="DH10" s="31">
        <v>100</v>
      </c>
      <c r="DI10" s="31">
        <f t="shared" si="12"/>
        <v>50</v>
      </c>
      <c r="DJ10" s="31">
        <f t="shared" si="13"/>
        <v>5</v>
      </c>
      <c r="DL10" s="31" t="s">
        <v>61</v>
      </c>
      <c r="DM10" s="31" t="s">
        <v>61</v>
      </c>
      <c r="DO10" s="31" t="s">
        <v>64</v>
      </c>
      <c r="DP10" s="31" t="s">
        <v>64</v>
      </c>
      <c r="DQ10" s="31">
        <v>80</v>
      </c>
      <c r="DU10" s="31">
        <v>187</v>
      </c>
      <c r="DV10" s="32">
        <f t="shared" si="14"/>
        <v>65</v>
      </c>
      <c r="DW10" s="35"/>
    </row>
    <row r="11" spans="1:127" s="31" customFormat="1" ht="18.75" x14ac:dyDescent="0.3">
      <c r="A11" s="29" t="s">
        <v>56</v>
      </c>
      <c r="B11" s="29"/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100</v>
      </c>
      <c r="L11" s="31">
        <v>100</v>
      </c>
      <c r="M11" s="31">
        <v>0</v>
      </c>
      <c r="N11" s="31">
        <v>0</v>
      </c>
      <c r="O11" s="31">
        <v>100</v>
      </c>
      <c r="Q11" s="31">
        <f t="shared" si="0"/>
        <v>23.076923076923077</v>
      </c>
      <c r="R11" s="31">
        <f t="shared" si="1"/>
        <v>4.6153846153846159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100</v>
      </c>
      <c r="AB11" s="31">
        <v>100</v>
      </c>
      <c r="AC11" s="31">
        <v>0</v>
      </c>
      <c r="AD11" s="31">
        <v>0</v>
      </c>
      <c r="AE11" s="31">
        <v>100</v>
      </c>
      <c r="AG11" s="31">
        <f t="shared" si="2"/>
        <v>23.076923076923077</v>
      </c>
      <c r="AH11" s="31">
        <f t="shared" si="3"/>
        <v>2.3076923076923079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100</v>
      </c>
      <c r="AR11" s="31">
        <v>100</v>
      </c>
      <c r="AS11" s="31">
        <v>0</v>
      </c>
      <c r="AT11" s="31">
        <v>0</v>
      </c>
      <c r="AU11" s="31">
        <v>100</v>
      </c>
      <c r="AW11" s="31">
        <f t="shared" si="4"/>
        <v>23.076923076923077</v>
      </c>
      <c r="AX11" s="31">
        <f t="shared" si="5"/>
        <v>2.3076923076923079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100</v>
      </c>
      <c r="BH11" s="31">
        <v>100</v>
      </c>
      <c r="BI11" s="31">
        <v>0</v>
      </c>
      <c r="BJ11" s="31">
        <v>0</v>
      </c>
      <c r="BK11" s="31">
        <v>100</v>
      </c>
      <c r="BM11" s="31">
        <f t="shared" si="6"/>
        <v>23.076923076923077</v>
      </c>
      <c r="BN11" s="31">
        <f t="shared" si="7"/>
        <v>2.3076923076923079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100</v>
      </c>
      <c r="BX11" s="31">
        <v>100</v>
      </c>
      <c r="BY11" s="31">
        <v>0</v>
      </c>
      <c r="BZ11" s="31">
        <v>0</v>
      </c>
      <c r="CA11" s="31">
        <v>100</v>
      </c>
      <c r="CC11" s="31">
        <f t="shared" si="8"/>
        <v>23.076923076923077</v>
      </c>
      <c r="CD11" s="31">
        <f t="shared" si="9"/>
        <v>4.6153846153846159</v>
      </c>
      <c r="CE11" s="31">
        <v>0</v>
      </c>
      <c r="CF11" s="31">
        <v>0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100</v>
      </c>
      <c r="CN11" s="31">
        <v>100</v>
      </c>
      <c r="CO11" s="31">
        <v>0</v>
      </c>
      <c r="CP11" s="31">
        <v>0</v>
      </c>
      <c r="CQ11" s="31">
        <v>100</v>
      </c>
      <c r="CS11" s="31">
        <f t="shared" si="10"/>
        <v>23.076923076923077</v>
      </c>
      <c r="CT11" s="31">
        <f t="shared" si="11"/>
        <v>2.3076923076923079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100</v>
      </c>
      <c r="DE11" s="31">
        <v>0</v>
      </c>
      <c r="DF11" s="31">
        <v>0</v>
      </c>
      <c r="DG11" s="31">
        <v>100</v>
      </c>
      <c r="DI11" s="31">
        <f t="shared" si="12"/>
        <v>15.384615384615385</v>
      </c>
      <c r="DJ11" s="31">
        <f t="shared" si="13"/>
        <v>1.5384615384615385</v>
      </c>
      <c r="DL11" s="31" t="s">
        <v>66</v>
      </c>
      <c r="DM11" s="31" t="s">
        <v>64</v>
      </c>
      <c r="DQ11" s="31" t="s">
        <v>64</v>
      </c>
      <c r="DU11" s="31">
        <v>20</v>
      </c>
      <c r="DV11" s="32">
        <f t="shared" si="14"/>
        <v>40.000000000000007</v>
      </c>
      <c r="DW11" s="35"/>
    </row>
    <row r="12" spans="1:127" s="31" customFormat="1" ht="18.75" x14ac:dyDescent="0.3">
      <c r="A12" s="29" t="s">
        <v>65</v>
      </c>
      <c r="B12" s="29"/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100</v>
      </c>
      <c r="L12" s="31">
        <v>100</v>
      </c>
      <c r="M12" s="31">
        <v>100</v>
      </c>
      <c r="N12" s="31">
        <v>0</v>
      </c>
      <c r="O12" s="31">
        <v>100</v>
      </c>
      <c r="Q12" s="31">
        <f t="shared" si="0"/>
        <v>30.76923076923077</v>
      </c>
      <c r="R12" s="31">
        <f t="shared" si="1"/>
        <v>6.1538461538461542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100</v>
      </c>
      <c r="AB12" s="31">
        <v>100</v>
      </c>
      <c r="AC12" s="31">
        <v>100</v>
      </c>
      <c r="AD12" s="31">
        <v>0</v>
      </c>
      <c r="AE12" s="31">
        <v>100</v>
      </c>
      <c r="AG12" s="31">
        <f t="shared" si="2"/>
        <v>30.76923076923077</v>
      </c>
      <c r="AH12" s="31">
        <f t="shared" si="3"/>
        <v>3.0769230769230771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100</v>
      </c>
      <c r="AR12" s="31">
        <v>100</v>
      </c>
      <c r="AS12" s="31">
        <v>100</v>
      </c>
      <c r="AT12" s="31">
        <v>0</v>
      </c>
      <c r="AU12" s="31">
        <v>100</v>
      </c>
      <c r="AW12" s="31">
        <f t="shared" si="4"/>
        <v>30.76923076923077</v>
      </c>
      <c r="AX12" s="31">
        <f t="shared" si="5"/>
        <v>3.0769230769230771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31">
        <v>100</v>
      </c>
      <c r="BH12" s="31">
        <v>100</v>
      </c>
      <c r="BI12" s="31">
        <v>100</v>
      </c>
      <c r="BJ12" s="31">
        <v>0</v>
      </c>
      <c r="BK12" s="31">
        <v>100</v>
      </c>
      <c r="BM12" s="31">
        <f t="shared" si="6"/>
        <v>30.76923076923077</v>
      </c>
      <c r="BN12" s="31">
        <f t="shared" si="7"/>
        <v>3.0769230769230771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  <c r="BV12" s="31">
        <v>0</v>
      </c>
      <c r="BW12" s="31">
        <v>100</v>
      </c>
      <c r="BX12" s="31">
        <v>100</v>
      </c>
      <c r="BY12" s="31">
        <v>100</v>
      </c>
      <c r="BZ12" s="31">
        <v>0</v>
      </c>
      <c r="CA12" s="31">
        <v>100</v>
      </c>
      <c r="CC12" s="31">
        <f t="shared" si="8"/>
        <v>30.76923076923077</v>
      </c>
      <c r="CD12" s="31">
        <f t="shared" si="9"/>
        <v>6.1538461538461542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100</v>
      </c>
      <c r="CN12" s="31">
        <v>100</v>
      </c>
      <c r="CO12" s="31">
        <v>100</v>
      </c>
      <c r="CP12" s="31">
        <v>0</v>
      </c>
      <c r="CQ12" s="31">
        <v>100</v>
      </c>
      <c r="CS12" s="31">
        <f t="shared" si="10"/>
        <v>30.76923076923077</v>
      </c>
      <c r="CT12" s="31">
        <f t="shared" si="11"/>
        <v>3.0769230769230771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100</v>
      </c>
      <c r="DI12" s="31">
        <f t="shared" si="12"/>
        <v>7.6923076923076925</v>
      </c>
      <c r="DJ12" s="31">
        <f t="shared" si="13"/>
        <v>0.76923076923076927</v>
      </c>
      <c r="DL12" s="31" t="s">
        <v>67</v>
      </c>
      <c r="DM12" s="31" t="s">
        <v>64</v>
      </c>
      <c r="DO12" s="31">
        <v>45</v>
      </c>
      <c r="DP12" s="31">
        <v>20</v>
      </c>
      <c r="DQ12" s="31" t="s">
        <v>64</v>
      </c>
      <c r="DU12" s="31">
        <v>20</v>
      </c>
      <c r="DV12" s="32">
        <f t="shared" si="14"/>
        <v>45.38461538461538</v>
      </c>
      <c r="DW12" s="35"/>
    </row>
    <row r="13" spans="1:127" s="31" customFormat="1" ht="18.75" x14ac:dyDescent="0.3">
      <c r="A13" s="29" t="s">
        <v>82</v>
      </c>
      <c r="B13" s="29"/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100</v>
      </c>
      <c r="M13" s="31">
        <v>100</v>
      </c>
      <c r="N13" s="31">
        <v>0</v>
      </c>
      <c r="O13" s="31">
        <v>0</v>
      </c>
      <c r="Q13" s="31">
        <f t="shared" si="0"/>
        <v>15.384615384615385</v>
      </c>
      <c r="R13" s="31">
        <f t="shared" si="1"/>
        <v>3.0769230769230771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100</v>
      </c>
      <c r="AC13" s="31">
        <v>100</v>
      </c>
      <c r="AD13" s="31">
        <v>0</v>
      </c>
      <c r="AE13" s="31">
        <v>0</v>
      </c>
      <c r="AG13" s="31">
        <f t="shared" si="2"/>
        <v>15.384615384615385</v>
      </c>
      <c r="AH13" s="31">
        <f t="shared" si="3"/>
        <v>1.5384615384615385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100</v>
      </c>
      <c r="AS13" s="31">
        <v>100</v>
      </c>
      <c r="AT13" s="31">
        <v>0</v>
      </c>
      <c r="AU13" s="31">
        <v>0</v>
      </c>
      <c r="AW13" s="31">
        <f t="shared" si="4"/>
        <v>15.384615384615385</v>
      </c>
      <c r="AX13" s="31">
        <f t="shared" si="5"/>
        <v>1.5384615384615385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100</v>
      </c>
      <c r="BI13" s="31">
        <v>0</v>
      </c>
      <c r="BJ13" s="31">
        <v>0</v>
      </c>
      <c r="BK13" s="31">
        <v>0</v>
      </c>
      <c r="BM13" s="31">
        <f t="shared" si="6"/>
        <v>7.6923076923076925</v>
      </c>
      <c r="BN13" s="31">
        <f t="shared" si="7"/>
        <v>0.76923076923076927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100</v>
      </c>
      <c r="BY13" s="31">
        <v>0</v>
      </c>
      <c r="BZ13" s="31">
        <v>0</v>
      </c>
      <c r="CA13" s="31">
        <v>0</v>
      </c>
      <c r="CC13" s="31">
        <f t="shared" si="8"/>
        <v>7.6923076923076925</v>
      </c>
      <c r="CD13" s="31">
        <f t="shared" si="9"/>
        <v>1.5384615384615385</v>
      </c>
      <c r="CE13" s="31">
        <v>0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100</v>
      </c>
      <c r="CO13" s="31">
        <v>100</v>
      </c>
      <c r="CP13" s="31">
        <v>0</v>
      </c>
      <c r="CQ13" s="31">
        <v>0</v>
      </c>
      <c r="CS13" s="31">
        <f t="shared" si="10"/>
        <v>15.384615384615385</v>
      </c>
      <c r="CT13" s="31">
        <f t="shared" si="11"/>
        <v>1.5384615384615385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100</v>
      </c>
      <c r="DE13" s="31">
        <v>0</v>
      </c>
      <c r="DF13" s="31">
        <v>0</v>
      </c>
      <c r="DG13" s="31">
        <v>0</v>
      </c>
      <c r="DI13" s="31">
        <f t="shared" si="12"/>
        <v>7.6923076923076925</v>
      </c>
      <c r="DJ13" s="31">
        <f t="shared" si="13"/>
        <v>0.76923076923076927</v>
      </c>
      <c r="DL13" s="31" t="s">
        <v>64</v>
      </c>
      <c r="DM13" s="31" t="s">
        <v>64</v>
      </c>
      <c r="DP13" s="31" t="s">
        <v>64</v>
      </c>
      <c r="DQ13" s="31" t="s">
        <v>64</v>
      </c>
      <c r="DU13" s="31">
        <v>20</v>
      </c>
      <c r="DV13" s="32">
        <f t="shared" si="14"/>
        <v>30.76923076923077</v>
      </c>
      <c r="DW13" s="35"/>
    </row>
    <row r="14" spans="1:127" s="31" customFormat="1" ht="18.75" x14ac:dyDescent="0.3">
      <c r="A14" s="29" t="s">
        <v>57</v>
      </c>
      <c r="B14" s="29"/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100</v>
      </c>
      <c r="M14" s="31">
        <v>100</v>
      </c>
      <c r="N14" s="31">
        <v>0</v>
      </c>
      <c r="O14" s="31">
        <v>0</v>
      </c>
      <c r="Q14" s="31">
        <f t="shared" si="0"/>
        <v>15.384615384615385</v>
      </c>
      <c r="R14" s="31">
        <f t="shared" si="1"/>
        <v>3.0769230769230771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100</v>
      </c>
      <c r="AC14" s="31">
        <v>100</v>
      </c>
      <c r="AD14" s="31">
        <v>0</v>
      </c>
      <c r="AE14" s="31">
        <v>0</v>
      </c>
      <c r="AG14" s="31">
        <f t="shared" si="2"/>
        <v>15.384615384615385</v>
      </c>
      <c r="AH14" s="31">
        <f t="shared" si="3"/>
        <v>1.5384615384615385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100</v>
      </c>
      <c r="AS14" s="31">
        <v>100</v>
      </c>
      <c r="AT14" s="31">
        <v>0</v>
      </c>
      <c r="AU14" s="31">
        <v>0</v>
      </c>
      <c r="AW14" s="31">
        <f t="shared" si="4"/>
        <v>15.384615384615385</v>
      </c>
      <c r="AX14" s="31">
        <f t="shared" si="5"/>
        <v>1.5384615384615385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100</v>
      </c>
      <c r="BI14" s="31">
        <v>0</v>
      </c>
      <c r="BJ14" s="31">
        <v>0</v>
      </c>
      <c r="BK14" s="31">
        <v>0</v>
      </c>
      <c r="BM14" s="31">
        <f t="shared" si="6"/>
        <v>7.6923076923076925</v>
      </c>
      <c r="BN14" s="31">
        <f t="shared" si="7"/>
        <v>0.76923076923076927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100</v>
      </c>
      <c r="BY14" s="31">
        <v>0</v>
      </c>
      <c r="BZ14" s="31">
        <v>0</v>
      </c>
      <c r="CA14" s="31">
        <v>0</v>
      </c>
      <c r="CC14" s="31">
        <f t="shared" si="8"/>
        <v>7.6923076923076925</v>
      </c>
      <c r="CD14" s="31">
        <f t="shared" si="9"/>
        <v>1.5384615384615385</v>
      </c>
      <c r="CE14" s="31">
        <v>0</v>
      </c>
      <c r="CF14" s="31">
        <v>0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100</v>
      </c>
      <c r="CO14" s="31">
        <v>100</v>
      </c>
      <c r="CP14" s="31">
        <v>0</v>
      </c>
      <c r="CQ14" s="31">
        <v>0</v>
      </c>
      <c r="CS14" s="31">
        <f t="shared" si="10"/>
        <v>15.384615384615385</v>
      </c>
      <c r="CT14" s="31">
        <f t="shared" si="11"/>
        <v>1.5384615384615385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100</v>
      </c>
      <c r="DE14" s="31">
        <v>0</v>
      </c>
      <c r="DF14" s="31">
        <v>0</v>
      </c>
      <c r="DG14" s="31">
        <v>0</v>
      </c>
      <c r="DI14" s="31">
        <f t="shared" si="12"/>
        <v>7.6923076923076925</v>
      </c>
      <c r="DJ14" s="31">
        <f t="shared" si="13"/>
        <v>0.76923076923076927</v>
      </c>
      <c r="DL14" s="31" t="s">
        <v>64</v>
      </c>
      <c r="DM14" s="31" t="s">
        <v>64</v>
      </c>
      <c r="DP14" s="31" t="s">
        <v>64</v>
      </c>
      <c r="DQ14" s="31" t="s">
        <v>64</v>
      </c>
      <c r="DU14" s="31">
        <v>20</v>
      </c>
      <c r="DV14" s="32">
        <f t="shared" si="14"/>
        <v>30.76923076923077</v>
      </c>
      <c r="DW14" s="35"/>
    </row>
    <row r="15" spans="1:127" x14ac:dyDescent="0.25">
      <c r="A15" s="1"/>
      <c r="B15" s="1"/>
    </row>
    <row r="16" spans="1:127" x14ac:dyDescent="0.25">
      <c r="A16" s="7" t="s">
        <v>0</v>
      </c>
      <c r="B16" s="8" t="s">
        <v>37</v>
      </c>
    </row>
    <row r="17" spans="1:127" x14ac:dyDescent="0.25">
      <c r="A17" s="1"/>
      <c r="B17" s="1"/>
    </row>
    <row r="18" spans="1:127" x14ac:dyDescent="0.25">
      <c r="A18" s="9" t="s">
        <v>1</v>
      </c>
      <c r="B18" s="1"/>
    </row>
    <row r="19" spans="1:127" x14ac:dyDescent="0.25">
      <c r="A19" s="1"/>
      <c r="B19" s="1"/>
    </row>
    <row r="20" spans="1:127" s="31" customFormat="1" ht="18.75" x14ac:dyDescent="0.3">
      <c r="A20" s="29" t="s">
        <v>38</v>
      </c>
      <c r="B20" s="29"/>
      <c r="C20" s="31">
        <v>100</v>
      </c>
      <c r="D20" s="31">
        <v>100</v>
      </c>
      <c r="E20" s="31">
        <v>100</v>
      </c>
      <c r="F20" s="31">
        <v>100</v>
      </c>
      <c r="G20" s="31">
        <v>0</v>
      </c>
      <c r="H20" s="31">
        <v>0</v>
      </c>
      <c r="I20" s="31">
        <v>100</v>
      </c>
      <c r="J20" s="31">
        <v>100</v>
      </c>
      <c r="K20" s="31">
        <v>100</v>
      </c>
      <c r="L20" s="31">
        <v>100</v>
      </c>
      <c r="M20" s="31">
        <v>0</v>
      </c>
      <c r="N20" s="31">
        <v>0</v>
      </c>
      <c r="O20" s="31">
        <v>0</v>
      </c>
      <c r="Q20" s="31">
        <f t="shared" ref="Q20:Q25" si="15">AVERAGE(C20,D20,E20,F20,G20,H20,I20,J20,K20,L20,M20,N20,O20,P20)</f>
        <v>61.53846153846154</v>
      </c>
      <c r="R20" s="31">
        <f t="shared" ref="R20:R25" si="16">PRODUCT(Q20*0.2)</f>
        <v>12.307692307692308</v>
      </c>
      <c r="S20" s="31">
        <v>0</v>
      </c>
      <c r="T20" s="31">
        <v>0</v>
      </c>
      <c r="U20" s="31">
        <v>0</v>
      </c>
      <c r="V20" s="31">
        <v>100</v>
      </c>
      <c r="W20" s="31">
        <v>0</v>
      </c>
      <c r="X20" s="31">
        <v>0</v>
      </c>
      <c r="Y20" s="31">
        <v>100</v>
      </c>
      <c r="Z20" s="31">
        <v>100</v>
      </c>
      <c r="AA20" s="31">
        <v>100</v>
      </c>
      <c r="AB20" s="31">
        <v>0</v>
      </c>
      <c r="AC20" s="31">
        <v>0</v>
      </c>
      <c r="AD20" s="31">
        <v>0</v>
      </c>
      <c r="AE20" s="31">
        <v>0</v>
      </c>
      <c r="AG20" s="31">
        <f t="shared" ref="AG20:AG25" si="17">AVERAGE(S20,T20,U20,V20,W20,X20,Y20,Z20,AA20,AB20,AC20,AD20,AE20,AF20)</f>
        <v>30.76923076923077</v>
      </c>
      <c r="AH20" s="31">
        <f t="shared" ref="AH20:AH25" si="18">PRODUCT(AG20*0.1)</f>
        <v>3.0769230769230771</v>
      </c>
      <c r="AI20" s="31">
        <v>0</v>
      </c>
      <c r="AJ20" s="31">
        <v>100</v>
      </c>
      <c r="AK20" s="31">
        <v>100</v>
      </c>
      <c r="AL20" s="31">
        <v>100</v>
      </c>
      <c r="AM20" s="31">
        <v>0</v>
      </c>
      <c r="AN20" s="31">
        <v>0</v>
      </c>
      <c r="AO20" s="31">
        <v>0</v>
      </c>
      <c r="AP20" s="31">
        <v>100</v>
      </c>
      <c r="AQ20" s="31">
        <v>100</v>
      </c>
      <c r="AR20" s="31">
        <v>100</v>
      </c>
      <c r="AS20" s="31">
        <v>0</v>
      </c>
      <c r="AT20" s="31">
        <v>0</v>
      </c>
      <c r="AU20" s="31">
        <v>0</v>
      </c>
      <c r="AW20" s="31">
        <f t="shared" ref="AW20:AW25" si="19">AVERAGE(AI20,AJ20,AK20,AL20,AM20,AN20,AO20,AP20,AQ20,AR20,AS20,AT20,AU20,AV20)</f>
        <v>46.153846153846153</v>
      </c>
      <c r="AX20" s="31">
        <f t="shared" ref="AX20:AX25" si="20">PRODUCT(AW20*0.1)</f>
        <v>4.6153846153846159</v>
      </c>
      <c r="AY20" s="31">
        <v>100</v>
      </c>
      <c r="AZ20" s="31">
        <v>100</v>
      </c>
      <c r="BA20" s="31">
        <v>0</v>
      </c>
      <c r="BB20" s="31">
        <v>0</v>
      </c>
      <c r="BC20" s="31">
        <v>0</v>
      </c>
      <c r="BD20" s="31">
        <v>0</v>
      </c>
      <c r="BE20" s="31">
        <v>100</v>
      </c>
      <c r="BF20" s="31">
        <v>0</v>
      </c>
      <c r="BG20" s="31">
        <v>100</v>
      </c>
      <c r="BH20" s="31">
        <v>100</v>
      </c>
      <c r="BI20" s="31">
        <v>0</v>
      </c>
      <c r="BJ20" s="31">
        <v>0</v>
      </c>
      <c r="BK20" s="31">
        <v>0</v>
      </c>
      <c r="BM20" s="31">
        <f t="shared" ref="BM20:BM25" si="21">AVERAGE(AY20,AZ20,BA20,BB20,BC20,BD20,BE20,BF20,BG20,BH20,BI20,BJ20,BK20,BL20)</f>
        <v>38.46153846153846</v>
      </c>
      <c r="BN20" s="31">
        <f t="shared" ref="BN20:BN25" si="22">PRODUCT(BM20*0.1)</f>
        <v>3.8461538461538463</v>
      </c>
      <c r="BO20" s="31">
        <v>100</v>
      </c>
      <c r="BP20" s="31">
        <v>100</v>
      </c>
      <c r="BQ20" s="31">
        <v>100</v>
      </c>
      <c r="BR20" s="31">
        <v>100</v>
      </c>
      <c r="BS20" s="31">
        <v>0</v>
      </c>
      <c r="BT20" s="31">
        <v>0</v>
      </c>
      <c r="BU20" s="31">
        <v>100</v>
      </c>
      <c r="BV20" s="31">
        <v>100</v>
      </c>
      <c r="BW20" s="31">
        <v>100</v>
      </c>
      <c r="BX20" s="31">
        <v>100</v>
      </c>
      <c r="BY20" s="31">
        <v>0</v>
      </c>
      <c r="BZ20" s="31">
        <v>0</v>
      </c>
      <c r="CA20" s="31">
        <v>0</v>
      </c>
      <c r="CC20" s="31">
        <f t="shared" ref="CC20:CC25" si="23">AVERAGE(BO20,BP20,BQ20,BR20,BS20,BT20,BU20,BV20,BW20,BX20,BY20,BZ20,CA20,CB20)</f>
        <v>61.53846153846154</v>
      </c>
      <c r="CD20" s="31">
        <f t="shared" ref="CD20:CD25" si="24">PRODUCT(CC20*0.2)</f>
        <v>12.307692307692308</v>
      </c>
      <c r="CE20" s="31">
        <v>100</v>
      </c>
      <c r="CF20" s="31">
        <v>100</v>
      </c>
      <c r="CG20" s="31">
        <v>100</v>
      </c>
      <c r="CH20" s="31">
        <v>100</v>
      </c>
      <c r="CI20" s="31">
        <v>0</v>
      </c>
      <c r="CJ20" s="31">
        <v>0</v>
      </c>
      <c r="CK20" s="31">
        <v>100</v>
      </c>
      <c r="CL20" s="31">
        <v>100</v>
      </c>
      <c r="CM20" s="31">
        <v>100</v>
      </c>
      <c r="CN20" s="31">
        <v>100</v>
      </c>
      <c r="CO20" s="31">
        <v>0</v>
      </c>
      <c r="CP20" s="31">
        <v>0</v>
      </c>
      <c r="CQ20" s="31">
        <v>0</v>
      </c>
      <c r="CS20" s="31">
        <f t="shared" ref="CS20:CS25" si="25">AVERAGE(CE20,CF20,CG20,CH20,CI20,CJ20,CK20,CL20,CM20,CN20,CO20,CP20,CQ20,CR20)</f>
        <v>61.53846153846154</v>
      </c>
      <c r="CT20" s="31">
        <f t="shared" ref="CT20:CT25" si="26">PRODUCT(CS20*0.1)</f>
        <v>6.1538461538461542</v>
      </c>
      <c r="CU20" s="31">
        <v>100</v>
      </c>
      <c r="CV20" s="31">
        <v>100</v>
      </c>
      <c r="CW20" s="31">
        <v>100</v>
      </c>
      <c r="CX20" s="31">
        <v>100</v>
      </c>
      <c r="CY20" s="31">
        <v>0</v>
      </c>
      <c r="CZ20" s="31">
        <v>0</v>
      </c>
      <c r="DA20" s="31">
        <v>100</v>
      </c>
      <c r="DB20" s="31">
        <v>100</v>
      </c>
      <c r="DC20" s="31">
        <v>100</v>
      </c>
      <c r="DD20" s="31">
        <v>100</v>
      </c>
      <c r="DE20" s="31">
        <v>0</v>
      </c>
      <c r="DF20" s="31">
        <v>0</v>
      </c>
      <c r="DG20" s="31">
        <v>0</v>
      </c>
      <c r="DI20" s="31">
        <f t="shared" ref="DI20:DI25" si="27">AVERAGE(CU20,CV20,CW20,CX20,CY20,CZ20,DA20,DB20,DC20,DD20,DE20,DF20,DG20,DH20)</f>
        <v>61.53846153846154</v>
      </c>
      <c r="DJ20" s="31">
        <f t="shared" ref="DJ20:DJ25" si="28">PRODUCT(DI20*0.1)</f>
        <v>6.1538461538461542</v>
      </c>
      <c r="DL20" s="31" t="s">
        <v>64</v>
      </c>
      <c r="DM20" s="31" t="s">
        <v>64</v>
      </c>
      <c r="DP20" s="31" t="s">
        <v>64</v>
      </c>
      <c r="DQ20" s="31" t="s">
        <v>64</v>
      </c>
      <c r="DU20" s="31">
        <v>20</v>
      </c>
      <c r="DV20" s="32">
        <f t="shared" ref="DV20:DV25" si="29">SUM(R20,AH20,AX20,BN20,CD20,CT20,20,DT20,-DS20,DJ20)</f>
        <v>68.461538461538467</v>
      </c>
      <c r="DW20" s="35"/>
    </row>
    <row r="21" spans="1:127" ht="18.75" x14ac:dyDescent="0.3">
      <c r="A21" s="1" t="s">
        <v>39</v>
      </c>
      <c r="B21" s="1"/>
      <c r="C21" s="31">
        <v>0</v>
      </c>
      <c r="D21" s="31">
        <v>100</v>
      </c>
      <c r="E21" s="31">
        <v>100</v>
      </c>
      <c r="F21" s="31">
        <v>100</v>
      </c>
      <c r="G21" s="31">
        <v>100</v>
      </c>
      <c r="H21" s="31">
        <v>100</v>
      </c>
      <c r="I21" s="31">
        <v>0</v>
      </c>
      <c r="J21" s="31">
        <v>100</v>
      </c>
      <c r="K21" s="31">
        <v>100</v>
      </c>
      <c r="L21" s="31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f t="shared" si="15"/>
        <v>85.714285714285708</v>
      </c>
      <c r="R21" s="31">
        <f t="shared" si="16"/>
        <v>17.142857142857142</v>
      </c>
      <c r="S21" s="31">
        <v>0</v>
      </c>
      <c r="T21" s="31">
        <v>100</v>
      </c>
      <c r="U21" s="31">
        <v>100</v>
      </c>
      <c r="V21" s="31">
        <v>100</v>
      </c>
      <c r="W21" s="31">
        <v>100</v>
      </c>
      <c r="X21" s="31">
        <v>100</v>
      </c>
      <c r="Y21" s="31">
        <v>0</v>
      </c>
      <c r="Z21" s="31">
        <v>100</v>
      </c>
      <c r="AA21" s="31">
        <v>100</v>
      </c>
      <c r="AB21" s="31">
        <v>100</v>
      </c>
      <c r="AC21" s="31">
        <v>100</v>
      </c>
      <c r="AD21" s="31">
        <v>100</v>
      </c>
      <c r="AE21" s="31">
        <v>100</v>
      </c>
      <c r="AF21" s="31">
        <v>100</v>
      </c>
      <c r="AG21" s="31">
        <f t="shared" si="17"/>
        <v>85.714285714285708</v>
      </c>
      <c r="AH21" s="31">
        <f t="shared" si="18"/>
        <v>8.5714285714285712</v>
      </c>
      <c r="AI21" s="31">
        <v>0</v>
      </c>
      <c r="AJ21" s="31">
        <v>100</v>
      </c>
      <c r="AK21" s="31">
        <v>100</v>
      </c>
      <c r="AL21" s="31">
        <v>100</v>
      </c>
      <c r="AM21" s="31">
        <v>100</v>
      </c>
      <c r="AN21" s="31">
        <v>100</v>
      </c>
      <c r="AO21" s="31">
        <v>0</v>
      </c>
      <c r="AP21" s="31">
        <v>100</v>
      </c>
      <c r="AQ21" s="31">
        <v>100</v>
      </c>
      <c r="AR21" s="31">
        <v>100</v>
      </c>
      <c r="AS21" s="31">
        <v>100</v>
      </c>
      <c r="AT21" s="31">
        <v>0</v>
      </c>
      <c r="AU21" s="31">
        <v>100</v>
      </c>
      <c r="AV21" s="31">
        <v>100</v>
      </c>
      <c r="AW21" s="31">
        <f t="shared" si="19"/>
        <v>78.571428571428569</v>
      </c>
      <c r="AX21" s="31">
        <f t="shared" si="20"/>
        <v>7.8571428571428577</v>
      </c>
      <c r="AY21" s="31">
        <v>0</v>
      </c>
      <c r="AZ21" s="31">
        <v>100</v>
      </c>
      <c r="BA21" s="31">
        <v>100</v>
      </c>
      <c r="BB21" s="31">
        <v>100</v>
      </c>
      <c r="BC21" s="31">
        <v>100</v>
      </c>
      <c r="BD21" s="31">
        <v>100</v>
      </c>
      <c r="BE21" s="31">
        <v>0</v>
      </c>
      <c r="BF21" s="31">
        <v>0</v>
      </c>
      <c r="BG21" s="31">
        <v>100</v>
      </c>
      <c r="BH21" s="31">
        <v>100</v>
      </c>
      <c r="BI21" s="31">
        <v>100</v>
      </c>
      <c r="BJ21" s="31">
        <v>100</v>
      </c>
      <c r="BK21" s="31">
        <v>100</v>
      </c>
      <c r="BL21" s="31">
        <v>100</v>
      </c>
      <c r="BM21" s="31">
        <f t="shared" si="21"/>
        <v>78.571428571428569</v>
      </c>
      <c r="BN21" s="31">
        <f t="shared" si="22"/>
        <v>7.8571428571428577</v>
      </c>
      <c r="BO21" s="31">
        <v>0</v>
      </c>
      <c r="BP21" s="31">
        <v>100</v>
      </c>
      <c r="BQ21" s="31">
        <v>0</v>
      </c>
      <c r="BR21" s="31">
        <v>100</v>
      </c>
      <c r="BS21" s="31">
        <v>100</v>
      </c>
      <c r="BT21" s="31">
        <v>100</v>
      </c>
      <c r="BU21" s="31">
        <v>0</v>
      </c>
      <c r="BV21" s="31">
        <v>100</v>
      </c>
      <c r="BW21" s="31">
        <v>100</v>
      </c>
      <c r="BX21" s="31">
        <v>100</v>
      </c>
      <c r="BY21" s="31">
        <v>0</v>
      </c>
      <c r="BZ21" s="31">
        <v>100</v>
      </c>
      <c r="CA21" s="31">
        <v>100</v>
      </c>
      <c r="CB21" s="31">
        <v>100</v>
      </c>
      <c r="CC21" s="31">
        <f t="shared" si="23"/>
        <v>71.428571428571431</v>
      </c>
      <c r="CD21" s="31">
        <f t="shared" si="24"/>
        <v>14.285714285714286</v>
      </c>
      <c r="CE21" s="31">
        <v>0</v>
      </c>
      <c r="CF21" s="31">
        <v>100</v>
      </c>
      <c r="CG21" s="31">
        <v>100</v>
      </c>
      <c r="CH21" s="31">
        <v>100</v>
      </c>
      <c r="CI21" s="31">
        <v>100</v>
      </c>
      <c r="CJ21" s="31">
        <v>100</v>
      </c>
      <c r="CK21" s="31">
        <v>0</v>
      </c>
      <c r="CL21" s="31">
        <v>100</v>
      </c>
      <c r="CM21" s="31">
        <v>100</v>
      </c>
      <c r="CN21" s="31">
        <v>100</v>
      </c>
      <c r="CO21" s="31">
        <v>100</v>
      </c>
      <c r="CP21" s="31">
        <v>100</v>
      </c>
      <c r="CQ21" s="31">
        <v>100</v>
      </c>
      <c r="CR21" s="31">
        <v>100</v>
      </c>
      <c r="CS21" s="31">
        <f t="shared" si="25"/>
        <v>85.714285714285708</v>
      </c>
      <c r="CT21" s="31">
        <f t="shared" si="26"/>
        <v>8.5714285714285712</v>
      </c>
      <c r="CU21" s="31">
        <v>0</v>
      </c>
      <c r="CV21" s="31">
        <v>100</v>
      </c>
      <c r="CW21" s="31">
        <v>100</v>
      </c>
      <c r="CX21" s="31">
        <v>0</v>
      </c>
      <c r="CY21" s="31">
        <v>0</v>
      </c>
      <c r="CZ21" s="31">
        <v>0</v>
      </c>
      <c r="DA21" s="31">
        <v>0</v>
      </c>
      <c r="DB21" s="31">
        <v>100</v>
      </c>
      <c r="DC21" s="31">
        <v>0</v>
      </c>
      <c r="DD21" s="31">
        <v>100</v>
      </c>
      <c r="DE21" s="31">
        <v>0</v>
      </c>
      <c r="DF21" s="31">
        <v>100</v>
      </c>
      <c r="DG21" s="31">
        <v>100</v>
      </c>
      <c r="DH21" s="31">
        <v>100</v>
      </c>
      <c r="DI21" s="31">
        <f t="shared" si="27"/>
        <v>50</v>
      </c>
      <c r="DJ21" s="31">
        <f t="shared" si="28"/>
        <v>5</v>
      </c>
      <c r="DL21" s="3" t="s">
        <v>68</v>
      </c>
      <c r="DM21" s="3" t="s">
        <v>64</v>
      </c>
      <c r="DO21" s="3">
        <v>95.5</v>
      </c>
      <c r="DP21" s="3">
        <v>18</v>
      </c>
      <c r="DQ21" s="3">
        <v>89</v>
      </c>
      <c r="DS21" s="3">
        <v>5</v>
      </c>
      <c r="DT21" s="3">
        <v>5</v>
      </c>
      <c r="DU21" s="3">
        <v>178</v>
      </c>
      <c r="DV21" s="32">
        <f t="shared" si="29"/>
        <v>89.285714285714292</v>
      </c>
      <c r="DW21" s="35"/>
    </row>
    <row r="22" spans="1:127" s="31" customFormat="1" ht="18.75" x14ac:dyDescent="0.3">
      <c r="A22" s="29" t="s">
        <v>16</v>
      </c>
      <c r="B22" s="29"/>
      <c r="C22" s="31">
        <v>0</v>
      </c>
      <c r="D22" s="31">
        <v>100</v>
      </c>
      <c r="E22" s="31">
        <v>100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  <c r="K22" s="31">
        <v>100</v>
      </c>
      <c r="L22" s="31">
        <v>100</v>
      </c>
      <c r="M22" s="31">
        <v>100</v>
      </c>
      <c r="N22" s="31">
        <v>0</v>
      </c>
      <c r="O22" s="31">
        <v>100</v>
      </c>
      <c r="P22" s="31">
        <v>100</v>
      </c>
      <c r="Q22" s="31">
        <f t="shared" si="15"/>
        <v>85.714285714285708</v>
      </c>
      <c r="R22" s="31">
        <f t="shared" si="16"/>
        <v>17.142857142857142</v>
      </c>
      <c r="S22" s="31">
        <v>0</v>
      </c>
      <c r="T22" s="31">
        <v>0</v>
      </c>
      <c r="U22" s="31">
        <v>0</v>
      </c>
      <c r="V22" s="31">
        <v>100</v>
      </c>
      <c r="W22" s="31">
        <v>100</v>
      </c>
      <c r="X22" s="31">
        <v>100</v>
      </c>
      <c r="Y22" s="31">
        <v>0</v>
      </c>
      <c r="Z22" s="31">
        <v>100</v>
      </c>
      <c r="AA22" s="31">
        <v>100</v>
      </c>
      <c r="AB22" s="31">
        <v>100</v>
      </c>
      <c r="AC22" s="31">
        <v>100</v>
      </c>
      <c r="AD22" s="31">
        <v>0</v>
      </c>
      <c r="AE22" s="31">
        <v>100</v>
      </c>
      <c r="AF22" s="31">
        <v>100</v>
      </c>
      <c r="AG22" s="31">
        <f t="shared" si="17"/>
        <v>64.285714285714292</v>
      </c>
      <c r="AH22" s="31">
        <f t="shared" si="18"/>
        <v>6.4285714285714297</v>
      </c>
      <c r="AI22" s="31">
        <v>0</v>
      </c>
      <c r="AJ22" s="31">
        <v>100</v>
      </c>
      <c r="AK22" s="31">
        <v>100</v>
      </c>
      <c r="AL22" s="31">
        <v>100</v>
      </c>
      <c r="AM22" s="31">
        <v>100</v>
      </c>
      <c r="AN22" s="31">
        <v>100</v>
      </c>
      <c r="AO22" s="31">
        <v>100</v>
      </c>
      <c r="AP22" s="31">
        <v>100</v>
      </c>
      <c r="AQ22" s="31">
        <v>100</v>
      </c>
      <c r="AR22" s="31">
        <v>100</v>
      </c>
      <c r="AS22" s="31">
        <v>100</v>
      </c>
      <c r="AT22" s="31">
        <v>0</v>
      </c>
      <c r="AU22" s="31">
        <v>100</v>
      </c>
      <c r="AV22" s="31">
        <v>100</v>
      </c>
      <c r="AW22" s="31">
        <f t="shared" si="19"/>
        <v>85.714285714285708</v>
      </c>
      <c r="AX22" s="31">
        <f t="shared" si="20"/>
        <v>8.5714285714285712</v>
      </c>
      <c r="AY22" s="31">
        <v>0</v>
      </c>
      <c r="AZ22" s="31">
        <v>100</v>
      </c>
      <c r="BA22" s="31">
        <v>100</v>
      </c>
      <c r="BB22" s="31">
        <v>100</v>
      </c>
      <c r="BC22" s="31">
        <v>100</v>
      </c>
      <c r="BD22" s="31">
        <v>100</v>
      </c>
      <c r="BE22" s="31">
        <v>0</v>
      </c>
      <c r="BF22" s="31">
        <v>0</v>
      </c>
      <c r="BG22" s="31">
        <v>100</v>
      </c>
      <c r="BH22" s="31">
        <v>100</v>
      </c>
      <c r="BI22" s="31">
        <v>100</v>
      </c>
      <c r="BJ22" s="31">
        <v>0</v>
      </c>
      <c r="BK22" s="31">
        <v>100</v>
      </c>
      <c r="BL22" s="31">
        <v>100</v>
      </c>
      <c r="BM22" s="31">
        <f t="shared" si="21"/>
        <v>71.428571428571431</v>
      </c>
      <c r="BN22" s="31">
        <f t="shared" si="22"/>
        <v>7.1428571428571432</v>
      </c>
      <c r="BO22" s="31">
        <v>0</v>
      </c>
      <c r="BP22" s="31">
        <v>0</v>
      </c>
      <c r="BQ22" s="31">
        <v>100</v>
      </c>
      <c r="BR22" s="31">
        <v>100</v>
      </c>
      <c r="BS22" s="31">
        <v>100</v>
      </c>
      <c r="BT22" s="31">
        <v>100</v>
      </c>
      <c r="BU22" s="31">
        <v>0</v>
      </c>
      <c r="BV22" s="31">
        <v>100</v>
      </c>
      <c r="BW22" s="31">
        <v>100</v>
      </c>
      <c r="BX22" s="31">
        <v>100</v>
      </c>
      <c r="BY22" s="31">
        <v>0</v>
      </c>
      <c r="BZ22" s="31">
        <v>0</v>
      </c>
      <c r="CA22" s="31">
        <v>100</v>
      </c>
      <c r="CB22" s="31">
        <v>100</v>
      </c>
      <c r="CC22" s="31">
        <f t="shared" si="23"/>
        <v>64.285714285714292</v>
      </c>
      <c r="CD22" s="31">
        <f t="shared" si="24"/>
        <v>12.857142857142859</v>
      </c>
      <c r="CE22" s="31">
        <v>0</v>
      </c>
      <c r="CF22" s="31">
        <v>100</v>
      </c>
      <c r="CG22" s="31">
        <v>100</v>
      </c>
      <c r="CH22" s="31">
        <v>100</v>
      </c>
      <c r="CI22" s="31">
        <v>100</v>
      </c>
      <c r="CJ22" s="31">
        <v>100</v>
      </c>
      <c r="CK22" s="31">
        <v>100</v>
      </c>
      <c r="CL22" s="31">
        <v>100</v>
      </c>
      <c r="CM22" s="31">
        <v>100</v>
      </c>
      <c r="CN22" s="31">
        <v>100</v>
      </c>
      <c r="CO22" s="31">
        <v>100</v>
      </c>
      <c r="CP22" s="31">
        <v>0</v>
      </c>
      <c r="CQ22" s="31">
        <v>100</v>
      </c>
      <c r="CR22" s="31">
        <v>100</v>
      </c>
      <c r="CS22" s="31">
        <f t="shared" si="25"/>
        <v>85.714285714285708</v>
      </c>
      <c r="CT22" s="31">
        <f t="shared" si="26"/>
        <v>8.5714285714285712</v>
      </c>
      <c r="CU22" s="31">
        <v>0</v>
      </c>
      <c r="CV22" s="31">
        <v>100</v>
      </c>
      <c r="CW22" s="31">
        <v>100</v>
      </c>
      <c r="CX22" s="31">
        <v>100</v>
      </c>
      <c r="CY22" s="31">
        <v>0</v>
      </c>
      <c r="CZ22" s="31">
        <v>0</v>
      </c>
      <c r="DA22" s="31">
        <v>0</v>
      </c>
      <c r="DB22" s="31">
        <v>100</v>
      </c>
      <c r="DC22" s="31">
        <v>0</v>
      </c>
      <c r="DD22" s="31">
        <v>100</v>
      </c>
      <c r="DE22" s="31">
        <v>0</v>
      </c>
      <c r="DF22" s="31">
        <v>0</v>
      </c>
      <c r="DG22" s="31">
        <v>100</v>
      </c>
      <c r="DH22" s="31">
        <v>100</v>
      </c>
      <c r="DI22" s="31">
        <f t="shared" si="27"/>
        <v>50</v>
      </c>
      <c r="DJ22" s="31">
        <f t="shared" si="28"/>
        <v>5</v>
      </c>
      <c r="DL22" s="31" t="s">
        <v>69</v>
      </c>
      <c r="DM22" s="31" t="s">
        <v>64</v>
      </c>
      <c r="DO22" s="31">
        <v>93</v>
      </c>
      <c r="DQ22" s="31">
        <v>86</v>
      </c>
      <c r="DS22" s="31">
        <v>5</v>
      </c>
      <c r="DT22" s="31">
        <v>13</v>
      </c>
      <c r="DU22" s="31">
        <v>0</v>
      </c>
      <c r="DV22" s="46">
        <f t="shared" si="29"/>
        <v>93.714285714285722</v>
      </c>
      <c r="DW22" s="35"/>
    </row>
    <row r="23" spans="1:127" s="31" customFormat="1" ht="18.75" x14ac:dyDescent="0.3">
      <c r="A23" s="29" t="s">
        <v>5</v>
      </c>
      <c r="B23" s="29"/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  <c r="K23" s="31">
        <v>100</v>
      </c>
      <c r="L23" s="31">
        <v>0</v>
      </c>
      <c r="M23" s="31">
        <v>100</v>
      </c>
      <c r="N23" s="31">
        <v>100</v>
      </c>
      <c r="O23" s="31">
        <v>100</v>
      </c>
      <c r="P23" s="31">
        <v>100</v>
      </c>
      <c r="Q23" s="31">
        <f t="shared" si="15"/>
        <v>92.857142857142861</v>
      </c>
      <c r="R23" s="31">
        <f t="shared" si="16"/>
        <v>18.571428571428573</v>
      </c>
      <c r="S23" s="31">
        <v>0</v>
      </c>
      <c r="T23" s="31">
        <v>100</v>
      </c>
      <c r="U23" s="31">
        <v>100</v>
      </c>
      <c r="V23" s="31">
        <v>100</v>
      </c>
      <c r="W23" s="31">
        <v>100</v>
      </c>
      <c r="X23" s="31">
        <v>100</v>
      </c>
      <c r="Y23" s="31">
        <v>100</v>
      </c>
      <c r="Z23" s="31">
        <v>100</v>
      </c>
      <c r="AA23" s="31">
        <v>100</v>
      </c>
      <c r="AB23" s="31">
        <v>0</v>
      </c>
      <c r="AC23" s="31">
        <v>0</v>
      </c>
      <c r="AD23" s="31">
        <v>100</v>
      </c>
      <c r="AE23" s="31">
        <v>100</v>
      </c>
      <c r="AF23" s="31">
        <v>100</v>
      </c>
      <c r="AG23" s="31">
        <f t="shared" si="17"/>
        <v>78.571428571428569</v>
      </c>
      <c r="AH23" s="31">
        <f t="shared" si="18"/>
        <v>7.8571428571428577</v>
      </c>
      <c r="AI23" s="31">
        <v>0</v>
      </c>
      <c r="AJ23" s="31">
        <v>100</v>
      </c>
      <c r="AK23" s="31">
        <v>100</v>
      </c>
      <c r="AL23" s="31">
        <v>100</v>
      </c>
      <c r="AM23" s="31">
        <v>0</v>
      </c>
      <c r="AN23" s="31">
        <v>100</v>
      </c>
      <c r="AO23" s="31">
        <v>0</v>
      </c>
      <c r="AP23" s="31">
        <v>0</v>
      </c>
      <c r="AQ23" s="31">
        <v>100</v>
      </c>
      <c r="AR23" s="31">
        <v>0</v>
      </c>
      <c r="AS23" s="31">
        <v>100</v>
      </c>
      <c r="AT23" s="31">
        <v>100</v>
      </c>
      <c r="AU23" s="31">
        <v>100</v>
      </c>
      <c r="AV23" s="31">
        <v>100</v>
      </c>
      <c r="AW23" s="31">
        <f t="shared" si="19"/>
        <v>64.285714285714292</v>
      </c>
      <c r="AX23" s="31">
        <f t="shared" si="20"/>
        <v>6.4285714285714297</v>
      </c>
      <c r="AY23" s="31">
        <v>100</v>
      </c>
      <c r="AZ23" s="31">
        <v>100</v>
      </c>
      <c r="BA23" s="31">
        <v>100</v>
      </c>
      <c r="BB23" s="31">
        <v>100</v>
      </c>
      <c r="BC23" s="31">
        <v>100</v>
      </c>
      <c r="BD23" s="31">
        <v>100</v>
      </c>
      <c r="BE23" s="31">
        <v>100</v>
      </c>
      <c r="BF23" s="31">
        <v>0</v>
      </c>
      <c r="BG23" s="31">
        <v>100</v>
      </c>
      <c r="BH23" s="31">
        <v>100</v>
      </c>
      <c r="BI23" s="31">
        <v>0</v>
      </c>
      <c r="BJ23" s="31">
        <v>100</v>
      </c>
      <c r="BK23" s="31">
        <v>100</v>
      </c>
      <c r="BL23" s="31">
        <v>100</v>
      </c>
      <c r="BM23" s="31">
        <f t="shared" si="21"/>
        <v>85.714285714285708</v>
      </c>
      <c r="BN23" s="31">
        <f t="shared" si="22"/>
        <v>8.5714285714285712</v>
      </c>
      <c r="BO23" s="31">
        <v>0</v>
      </c>
      <c r="BP23" s="31">
        <v>0</v>
      </c>
      <c r="BQ23" s="31">
        <v>100</v>
      </c>
      <c r="BR23" s="31">
        <v>100</v>
      </c>
      <c r="BS23" s="31">
        <v>100</v>
      </c>
      <c r="BT23" s="31">
        <v>100</v>
      </c>
      <c r="BU23" s="31">
        <v>0</v>
      </c>
      <c r="BV23" s="31">
        <v>0</v>
      </c>
      <c r="BW23" s="31">
        <v>0</v>
      </c>
      <c r="BX23" s="31">
        <v>100</v>
      </c>
      <c r="BY23" s="31">
        <v>100</v>
      </c>
      <c r="BZ23" s="31">
        <v>0</v>
      </c>
      <c r="CA23" s="31">
        <v>100</v>
      </c>
      <c r="CB23" s="31">
        <v>100</v>
      </c>
      <c r="CC23" s="31">
        <f t="shared" si="23"/>
        <v>57.142857142857146</v>
      </c>
      <c r="CD23" s="31">
        <f t="shared" si="24"/>
        <v>11.428571428571431</v>
      </c>
      <c r="CE23" s="31">
        <v>100</v>
      </c>
      <c r="CF23" s="31">
        <v>100</v>
      </c>
      <c r="CG23" s="31">
        <v>100</v>
      </c>
      <c r="CH23" s="31">
        <v>100</v>
      </c>
      <c r="CI23" s="31">
        <v>100</v>
      </c>
      <c r="CJ23" s="31">
        <v>100</v>
      </c>
      <c r="CK23" s="31">
        <v>100</v>
      </c>
      <c r="CL23" s="31">
        <v>100</v>
      </c>
      <c r="CM23" s="31">
        <v>100</v>
      </c>
      <c r="CN23" s="31">
        <v>100</v>
      </c>
      <c r="CO23" s="31">
        <v>100</v>
      </c>
      <c r="CP23" s="31">
        <v>100</v>
      </c>
      <c r="CQ23" s="31">
        <v>100</v>
      </c>
      <c r="CR23" s="31">
        <v>100</v>
      </c>
      <c r="CS23" s="31">
        <f t="shared" si="25"/>
        <v>100</v>
      </c>
      <c r="CT23" s="31">
        <f t="shared" si="26"/>
        <v>10</v>
      </c>
      <c r="CU23" s="31">
        <v>100</v>
      </c>
      <c r="CV23" s="31">
        <v>100</v>
      </c>
      <c r="CW23" s="31">
        <v>100</v>
      </c>
      <c r="CX23" s="31">
        <v>100</v>
      </c>
      <c r="CY23" s="31">
        <v>100</v>
      </c>
      <c r="CZ23" s="31">
        <v>100</v>
      </c>
      <c r="DA23" s="31">
        <v>100</v>
      </c>
      <c r="DB23" s="31">
        <v>100</v>
      </c>
      <c r="DC23" s="31">
        <v>100</v>
      </c>
      <c r="DD23" s="31">
        <v>100</v>
      </c>
      <c r="DE23" s="31">
        <v>0</v>
      </c>
      <c r="DF23" s="31">
        <v>100</v>
      </c>
      <c r="DG23" s="31">
        <v>100</v>
      </c>
      <c r="DH23" s="31">
        <v>100</v>
      </c>
      <c r="DI23" s="31">
        <f t="shared" si="27"/>
        <v>92.857142857142861</v>
      </c>
      <c r="DJ23" s="31">
        <f t="shared" si="28"/>
        <v>9.2857142857142865</v>
      </c>
      <c r="DL23" s="31" t="s">
        <v>61</v>
      </c>
      <c r="DM23" s="31" t="s">
        <v>61</v>
      </c>
      <c r="DN23" s="31">
        <v>90</v>
      </c>
      <c r="DO23" s="31">
        <v>35</v>
      </c>
      <c r="DP23" s="31">
        <v>56</v>
      </c>
      <c r="DQ23" s="31">
        <v>94</v>
      </c>
      <c r="DS23" s="31">
        <v>5</v>
      </c>
      <c r="DT23" s="31">
        <v>5</v>
      </c>
      <c r="DU23" s="31">
        <v>0</v>
      </c>
      <c r="DV23" s="32">
        <f t="shared" si="29"/>
        <v>92.142857142857153</v>
      </c>
      <c r="DW23" s="35"/>
    </row>
    <row r="24" spans="1:127" s="31" customFormat="1" ht="18.75" x14ac:dyDescent="0.3">
      <c r="A24" s="29" t="s">
        <v>55</v>
      </c>
      <c r="B24" s="29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100</v>
      </c>
      <c r="K24" s="31">
        <v>100</v>
      </c>
      <c r="L24" s="31">
        <v>100</v>
      </c>
      <c r="M24" s="31">
        <v>100</v>
      </c>
      <c r="N24" s="31">
        <v>0</v>
      </c>
      <c r="O24" s="31">
        <v>100</v>
      </c>
      <c r="Q24" s="31">
        <f t="shared" si="15"/>
        <v>38.46153846153846</v>
      </c>
      <c r="R24" s="31">
        <f t="shared" si="16"/>
        <v>7.6923076923076925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100</v>
      </c>
      <c r="AA24" s="31">
        <v>100</v>
      </c>
      <c r="AB24" s="31">
        <v>100</v>
      </c>
      <c r="AC24" s="31">
        <v>100</v>
      </c>
      <c r="AD24" s="31">
        <v>0</v>
      </c>
      <c r="AE24" s="31">
        <v>100</v>
      </c>
      <c r="AG24" s="31">
        <f t="shared" si="17"/>
        <v>38.46153846153846</v>
      </c>
      <c r="AH24" s="31">
        <f t="shared" si="18"/>
        <v>3.8461538461538463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100</v>
      </c>
      <c r="AQ24" s="31">
        <v>100</v>
      </c>
      <c r="AR24" s="31">
        <v>100</v>
      </c>
      <c r="AS24" s="31">
        <v>100</v>
      </c>
      <c r="AT24" s="31">
        <v>0</v>
      </c>
      <c r="AU24" s="31">
        <v>100</v>
      </c>
      <c r="AW24" s="31">
        <f t="shared" si="19"/>
        <v>38.46153846153846</v>
      </c>
      <c r="AX24" s="31">
        <f t="shared" si="20"/>
        <v>3.8461538461538463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100</v>
      </c>
      <c r="BH24" s="31">
        <v>100</v>
      </c>
      <c r="BI24" s="31">
        <v>100</v>
      </c>
      <c r="BJ24" s="31">
        <v>0</v>
      </c>
      <c r="BK24" s="31">
        <v>100</v>
      </c>
      <c r="BM24" s="31">
        <f t="shared" si="21"/>
        <v>30.76923076923077</v>
      </c>
      <c r="BN24" s="31">
        <f t="shared" si="22"/>
        <v>3.0769230769230771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100</v>
      </c>
      <c r="BW24" s="31">
        <v>100</v>
      </c>
      <c r="BX24" s="31">
        <v>100</v>
      </c>
      <c r="BY24" s="31">
        <v>100</v>
      </c>
      <c r="BZ24" s="31">
        <v>0</v>
      </c>
      <c r="CA24" s="31">
        <v>100</v>
      </c>
      <c r="CC24" s="31">
        <f t="shared" si="23"/>
        <v>38.46153846153846</v>
      </c>
      <c r="CD24" s="31">
        <f t="shared" si="24"/>
        <v>7.6923076923076925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100</v>
      </c>
      <c r="CM24" s="31">
        <v>100</v>
      </c>
      <c r="CN24" s="31">
        <v>100</v>
      </c>
      <c r="CO24" s="31">
        <v>100</v>
      </c>
      <c r="CP24" s="31">
        <v>0</v>
      </c>
      <c r="CQ24" s="31">
        <v>100</v>
      </c>
      <c r="CS24" s="31">
        <f t="shared" si="25"/>
        <v>38.46153846153846</v>
      </c>
      <c r="CT24" s="31">
        <f t="shared" si="26"/>
        <v>3.8461538461538463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100</v>
      </c>
      <c r="DC24" s="31">
        <v>100</v>
      </c>
      <c r="DD24" s="31">
        <v>100</v>
      </c>
      <c r="DE24" s="31">
        <v>100</v>
      </c>
      <c r="DF24" s="31">
        <v>0</v>
      </c>
      <c r="DG24" s="31">
        <v>100</v>
      </c>
      <c r="DI24" s="31">
        <f t="shared" si="27"/>
        <v>38.46153846153846</v>
      </c>
      <c r="DJ24" s="31">
        <f t="shared" si="28"/>
        <v>3.8461538461538463</v>
      </c>
      <c r="DL24" s="31" t="s">
        <v>64</v>
      </c>
      <c r="DM24" s="31" t="s">
        <v>64</v>
      </c>
      <c r="DQ24" s="31" t="s">
        <v>64</v>
      </c>
      <c r="DT24" s="31">
        <v>3</v>
      </c>
      <c r="DU24" s="31">
        <v>20</v>
      </c>
      <c r="DV24" s="32">
        <f t="shared" si="29"/>
        <v>56.846153846153847</v>
      </c>
      <c r="DW24" s="35"/>
    </row>
    <row r="25" spans="1:127" s="31" customFormat="1" ht="18.75" x14ac:dyDescent="0.3">
      <c r="A25" s="29" t="s">
        <v>86</v>
      </c>
      <c r="B25" s="29"/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100</v>
      </c>
      <c r="P25" s="31">
        <v>100</v>
      </c>
      <c r="Q25" s="31">
        <f t="shared" si="15"/>
        <v>14.285714285714286</v>
      </c>
      <c r="R25" s="31">
        <f t="shared" si="16"/>
        <v>2.8571428571428577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100</v>
      </c>
      <c r="AF25" s="31">
        <v>100</v>
      </c>
      <c r="AG25" s="31">
        <f t="shared" si="17"/>
        <v>14.285714285714286</v>
      </c>
      <c r="AH25" s="31">
        <f t="shared" si="18"/>
        <v>1.4285714285714288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100</v>
      </c>
      <c r="AW25" s="31">
        <f t="shared" si="19"/>
        <v>7.1428571428571432</v>
      </c>
      <c r="AX25" s="31">
        <f t="shared" si="20"/>
        <v>0.71428571428571441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100</v>
      </c>
      <c r="BL25" s="31">
        <v>100</v>
      </c>
      <c r="BM25" s="31">
        <f t="shared" si="21"/>
        <v>14.285714285714286</v>
      </c>
      <c r="BN25" s="31">
        <f t="shared" si="22"/>
        <v>1.4285714285714288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100</v>
      </c>
      <c r="CB25" s="31">
        <v>100</v>
      </c>
      <c r="CC25" s="31">
        <f t="shared" si="23"/>
        <v>14.285714285714286</v>
      </c>
      <c r="CD25" s="31">
        <f t="shared" si="24"/>
        <v>2.8571428571428577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100</v>
      </c>
      <c r="CR25" s="31">
        <v>100</v>
      </c>
      <c r="CS25" s="31">
        <f t="shared" si="25"/>
        <v>14.285714285714286</v>
      </c>
      <c r="CT25" s="31">
        <f t="shared" si="26"/>
        <v>1.4285714285714288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100</v>
      </c>
      <c r="DH25" s="31">
        <v>100</v>
      </c>
      <c r="DI25" s="31">
        <f t="shared" si="27"/>
        <v>14.285714285714286</v>
      </c>
      <c r="DJ25" s="31">
        <f t="shared" si="28"/>
        <v>1.4285714285714288</v>
      </c>
      <c r="DL25" s="31" t="s">
        <v>61</v>
      </c>
      <c r="DM25" s="31" t="s">
        <v>64</v>
      </c>
      <c r="DO25" s="31" t="s">
        <v>64</v>
      </c>
      <c r="DP25" s="31" t="s">
        <v>64</v>
      </c>
      <c r="DQ25" s="31" t="s">
        <v>64</v>
      </c>
      <c r="DV25" s="32">
        <f t="shared" si="29"/>
        <v>32.142857142857146</v>
      </c>
      <c r="DW25" s="35"/>
    </row>
    <row r="26" spans="1:127" x14ac:dyDescent="0.25">
      <c r="A26" s="7" t="s">
        <v>0</v>
      </c>
      <c r="B26" s="8" t="s">
        <v>4</v>
      </c>
    </row>
    <row r="27" spans="1:127" x14ac:dyDescent="0.25">
      <c r="A27" s="1"/>
      <c r="B27" s="1"/>
    </row>
    <row r="28" spans="1:127" x14ac:dyDescent="0.25">
      <c r="A28" s="9" t="s">
        <v>1</v>
      </c>
      <c r="B28" s="1"/>
    </row>
    <row r="29" spans="1:127" x14ac:dyDescent="0.25">
      <c r="A29" s="1"/>
      <c r="B29" s="1"/>
    </row>
    <row r="30" spans="1:127" x14ac:dyDescent="0.25">
      <c r="A30" s="1" t="s">
        <v>40</v>
      </c>
      <c r="B30" s="1"/>
      <c r="C30" s="3">
        <v>100</v>
      </c>
      <c r="D30" s="3">
        <v>100</v>
      </c>
      <c r="E30" s="3">
        <v>0</v>
      </c>
      <c r="F30" s="3">
        <v>100</v>
      </c>
      <c r="G30" s="3">
        <v>100</v>
      </c>
      <c r="H30" s="3">
        <v>0</v>
      </c>
      <c r="I30" s="3">
        <v>100</v>
      </c>
      <c r="J30" s="3">
        <v>100</v>
      </c>
      <c r="K30" s="3">
        <v>100</v>
      </c>
      <c r="L30" s="3">
        <v>100</v>
      </c>
      <c r="M30" s="3">
        <v>100</v>
      </c>
      <c r="N30" s="3">
        <v>100</v>
      </c>
      <c r="O30" s="3">
        <v>100</v>
      </c>
      <c r="P30" s="3">
        <v>100</v>
      </c>
      <c r="Q30" s="31">
        <f t="shared" ref="Q30:Q34" si="30">AVERAGE(C30,D30,E30,F30,G30,H30,I30,J30,K30,L30,M30,N30,O30,P30)</f>
        <v>85.714285714285708</v>
      </c>
      <c r="R30" s="31">
        <f t="shared" ref="R30:R34" si="31">PRODUCT(Q30*0.2)</f>
        <v>17.142857142857142</v>
      </c>
      <c r="S30" s="3">
        <v>100</v>
      </c>
      <c r="T30" s="3">
        <v>100</v>
      </c>
      <c r="U30" s="3">
        <v>0</v>
      </c>
      <c r="V30" s="3">
        <v>100</v>
      </c>
      <c r="W30" s="3">
        <v>100</v>
      </c>
      <c r="X30" s="3">
        <v>0</v>
      </c>
      <c r="Y30" s="3">
        <v>0</v>
      </c>
      <c r="Z30" s="3">
        <v>100</v>
      </c>
      <c r="AA30" s="3">
        <v>100</v>
      </c>
      <c r="AB30" s="3">
        <v>0</v>
      </c>
      <c r="AC30" s="3">
        <v>100</v>
      </c>
      <c r="AD30" s="3">
        <v>100</v>
      </c>
      <c r="AE30" s="3">
        <v>100</v>
      </c>
      <c r="AF30" s="3">
        <v>100</v>
      </c>
      <c r="AG30" s="31">
        <f t="shared" ref="AG30:AG34" si="32">AVERAGE(S30,T30,U30,V30,W30,X30,Y30,Z30,AA30,AB30,AC30,AD30,AE30,AF30)</f>
        <v>71.428571428571431</v>
      </c>
      <c r="AH30" s="31">
        <f t="shared" ref="AH30:AH34" si="33">PRODUCT(AG30*0.1)</f>
        <v>7.1428571428571432</v>
      </c>
      <c r="AI30" s="3">
        <v>0</v>
      </c>
      <c r="AJ30" s="3">
        <v>100</v>
      </c>
      <c r="AK30" s="3">
        <v>0</v>
      </c>
      <c r="AL30" s="3">
        <v>100</v>
      </c>
      <c r="AM30" s="3">
        <v>100</v>
      </c>
      <c r="AN30" s="3">
        <v>0</v>
      </c>
      <c r="AO30" s="3">
        <v>0</v>
      </c>
      <c r="AP30" s="3">
        <v>100</v>
      </c>
      <c r="AQ30" s="3">
        <v>100</v>
      </c>
      <c r="AR30" s="3">
        <v>100</v>
      </c>
      <c r="AS30" s="3">
        <v>50</v>
      </c>
      <c r="AT30" s="3">
        <v>100</v>
      </c>
      <c r="AU30" s="3">
        <v>0</v>
      </c>
      <c r="AV30" s="3">
        <v>100</v>
      </c>
      <c r="AW30" s="31">
        <f t="shared" ref="AW30:AW34" si="34">AVERAGE(AI30,AJ30,AK30,AL30,AM30,AN30,AO30,AP30,AQ30,AR30,AS30,AT30,AU30,AV30)</f>
        <v>60.714285714285715</v>
      </c>
      <c r="AX30" s="31">
        <f t="shared" ref="AX30:AX34" si="35">PRODUCT(AW30*0.1)</f>
        <v>6.0714285714285721</v>
      </c>
      <c r="AY30" s="3">
        <v>100</v>
      </c>
      <c r="AZ30" s="3">
        <v>100</v>
      </c>
      <c r="BA30" s="3">
        <v>0</v>
      </c>
      <c r="BB30" s="3">
        <v>100</v>
      </c>
      <c r="BC30" s="3">
        <v>100</v>
      </c>
      <c r="BD30" s="3">
        <v>0</v>
      </c>
      <c r="BE30" s="3">
        <v>100</v>
      </c>
      <c r="BF30" s="3">
        <v>100</v>
      </c>
      <c r="BG30" s="3">
        <v>100</v>
      </c>
      <c r="BH30" s="3">
        <v>100</v>
      </c>
      <c r="BI30" s="3">
        <v>100</v>
      </c>
      <c r="BJ30" s="3">
        <v>100</v>
      </c>
      <c r="BK30" s="3">
        <v>100</v>
      </c>
      <c r="BL30" s="3">
        <v>100</v>
      </c>
      <c r="BM30" s="31">
        <f t="shared" ref="BM30:BM34" si="36">AVERAGE(AY30,AZ30,BA30,BB30,BC30,BD30,BE30,BF30,BG30,BH30,BI30,BJ30,BK30,BL30)</f>
        <v>85.714285714285708</v>
      </c>
      <c r="BN30" s="31">
        <f t="shared" ref="BN30:BN34" si="37">PRODUCT(BM30*0.1)</f>
        <v>8.5714285714285712</v>
      </c>
      <c r="BO30" s="3">
        <v>0</v>
      </c>
      <c r="BP30" s="3">
        <v>100</v>
      </c>
      <c r="BQ30" s="3">
        <v>0</v>
      </c>
      <c r="BR30" s="3">
        <v>100</v>
      </c>
      <c r="BS30" s="3">
        <v>0</v>
      </c>
      <c r="BT30" s="3">
        <v>0</v>
      </c>
      <c r="BU30" s="3">
        <v>0</v>
      </c>
      <c r="BV30" s="3">
        <v>100</v>
      </c>
      <c r="BW30" s="3">
        <v>0</v>
      </c>
      <c r="BX30" s="3">
        <v>0</v>
      </c>
      <c r="BY30" s="3">
        <v>100</v>
      </c>
      <c r="BZ30" s="3">
        <v>100</v>
      </c>
      <c r="CA30" s="3">
        <v>100</v>
      </c>
      <c r="CB30" s="3">
        <v>100</v>
      </c>
      <c r="CC30" s="31">
        <f t="shared" ref="CC30:CC34" si="38">AVERAGE(BO30,BP30,BQ30,BR30,BS30,BT30,BU30,BV30,BW30,BX30,BY30,BZ30,CA30,CB30)</f>
        <v>50</v>
      </c>
      <c r="CD30" s="31">
        <f t="shared" ref="CD30:CD34" si="39">PRODUCT(CC30*0.2)</f>
        <v>10</v>
      </c>
      <c r="CE30" s="3">
        <v>100</v>
      </c>
      <c r="CF30" s="3">
        <v>100</v>
      </c>
      <c r="CG30" s="3">
        <v>0</v>
      </c>
      <c r="CH30" s="3">
        <v>100</v>
      </c>
      <c r="CI30" s="3">
        <v>100</v>
      </c>
      <c r="CJ30" s="3">
        <v>0</v>
      </c>
      <c r="CK30" s="3">
        <v>100</v>
      </c>
      <c r="CL30" s="3">
        <v>100</v>
      </c>
      <c r="CM30" s="3">
        <v>100</v>
      </c>
      <c r="CN30" s="3">
        <v>100</v>
      </c>
      <c r="CO30" s="3">
        <v>100</v>
      </c>
      <c r="CP30" s="3">
        <v>100</v>
      </c>
      <c r="CQ30" s="3">
        <v>100</v>
      </c>
      <c r="CR30" s="3">
        <v>100</v>
      </c>
      <c r="CS30" s="31">
        <f t="shared" ref="CS30:CS34" si="40">AVERAGE(CE30,CF30,CG30,CH30,CI30,CJ30,CK30,CL30,CM30,CN30,CO30,CP30,CQ30,CR30)</f>
        <v>85.714285714285708</v>
      </c>
      <c r="CT30" s="31">
        <f t="shared" ref="CT30:CT34" si="41">PRODUCT(CS30*0.1)</f>
        <v>8.5714285714285712</v>
      </c>
      <c r="CU30" s="3">
        <v>100</v>
      </c>
      <c r="CV30" s="3">
        <v>100</v>
      </c>
      <c r="CW30" s="3">
        <v>0</v>
      </c>
      <c r="CX30" s="3">
        <v>100</v>
      </c>
      <c r="CY30" s="3">
        <v>100</v>
      </c>
      <c r="CZ30" s="3">
        <v>0</v>
      </c>
      <c r="DA30" s="3">
        <v>100</v>
      </c>
      <c r="DB30" s="3">
        <v>100</v>
      </c>
      <c r="DC30" s="3">
        <v>100</v>
      </c>
      <c r="DD30" s="3">
        <v>100</v>
      </c>
      <c r="DE30" s="3">
        <v>100</v>
      </c>
      <c r="DF30" s="3">
        <v>100</v>
      </c>
      <c r="DG30" s="3">
        <v>100</v>
      </c>
      <c r="DH30" s="3">
        <v>100</v>
      </c>
      <c r="DI30" s="31">
        <f t="shared" ref="DI30:DI34" si="42">AVERAGE(CU30,CV30,CW30,CX30,CY30,CZ30,DA30,DB30,DC30,DD30,DE30,DF30,DG30,DH30)</f>
        <v>85.714285714285708</v>
      </c>
      <c r="DJ30" s="31">
        <f t="shared" ref="DJ30:DJ34" si="43">PRODUCT(DI30*0.1)</f>
        <v>8.5714285714285712</v>
      </c>
      <c r="DL30" s="3" t="s">
        <v>61</v>
      </c>
      <c r="DM30" s="3" t="s">
        <v>64</v>
      </c>
      <c r="DO30" s="3">
        <v>87.5</v>
      </c>
      <c r="DQ30" s="3">
        <v>95</v>
      </c>
      <c r="DT30" s="3">
        <v>3</v>
      </c>
      <c r="DU30" s="3">
        <v>130</v>
      </c>
      <c r="DV30" s="32">
        <f t="shared" ref="DV30:DV34" si="44">SUM(R30,AH30,AX30,BN30,CD30,CT30,20,DT30,-DS30,DJ30)</f>
        <v>89.071428571428569</v>
      </c>
    </row>
    <row r="31" spans="1:127" x14ac:dyDescent="0.25">
      <c r="A31" s="1" t="s">
        <v>6</v>
      </c>
      <c r="B31" s="1"/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0</v>
      </c>
      <c r="N31" s="3">
        <v>0</v>
      </c>
      <c r="O31" s="3">
        <v>0</v>
      </c>
      <c r="Q31" s="31">
        <f t="shared" si="30"/>
        <v>76.92307692307692</v>
      </c>
      <c r="R31" s="31">
        <f t="shared" si="31"/>
        <v>15.384615384615385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0</v>
      </c>
      <c r="AD31" s="3">
        <v>0</v>
      </c>
      <c r="AE31" s="3">
        <v>0</v>
      </c>
      <c r="AG31" s="31">
        <f t="shared" si="32"/>
        <v>76.92307692307692</v>
      </c>
      <c r="AH31" s="31">
        <f t="shared" si="33"/>
        <v>7.6923076923076925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0</v>
      </c>
      <c r="AT31" s="3">
        <v>0</v>
      </c>
      <c r="AU31" s="3">
        <v>0</v>
      </c>
      <c r="AW31" s="31">
        <f t="shared" si="34"/>
        <v>76.92307692307692</v>
      </c>
      <c r="AX31" s="31">
        <f t="shared" si="35"/>
        <v>7.6923076923076925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0</v>
      </c>
      <c r="BJ31" s="3">
        <v>0</v>
      </c>
      <c r="BK31" s="3">
        <v>0</v>
      </c>
      <c r="BM31" s="31">
        <f t="shared" si="36"/>
        <v>76.92307692307692</v>
      </c>
      <c r="BN31" s="31">
        <f t="shared" si="37"/>
        <v>7.6923076923076925</v>
      </c>
      <c r="BO31" s="3">
        <v>100</v>
      </c>
      <c r="BP31" s="3">
        <v>100</v>
      </c>
      <c r="BQ31" s="3">
        <v>100</v>
      </c>
      <c r="BR31" s="3">
        <v>100</v>
      </c>
      <c r="BS31" s="3">
        <v>100</v>
      </c>
      <c r="BT31" s="3">
        <v>100</v>
      </c>
      <c r="BU31" s="3">
        <v>100</v>
      </c>
      <c r="BV31" s="3">
        <v>100</v>
      </c>
      <c r="BW31" s="3">
        <v>100</v>
      </c>
      <c r="BX31" s="3">
        <v>100</v>
      </c>
      <c r="BY31" s="3">
        <v>0</v>
      </c>
      <c r="BZ31" s="3">
        <v>0</v>
      </c>
      <c r="CA31" s="3">
        <v>0</v>
      </c>
      <c r="CC31" s="31">
        <f t="shared" si="38"/>
        <v>76.92307692307692</v>
      </c>
      <c r="CD31" s="31">
        <f t="shared" si="39"/>
        <v>15.384615384615385</v>
      </c>
      <c r="CE31" s="3">
        <v>100</v>
      </c>
      <c r="CF31" s="3">
        <v>100</v>
      </c>
      <c r="CG31" s="3">
        <v>100</v>
      </c>
      <c r="CH31" s="3">
        <v>100</v>
      </c>
      <c r="CI31" s="3">
        <v>100</v>
      </c>
      <c r="CJ31" s="3">
        <v>100</v>
      </c>
      <c r="CK31" s="3">
        <v>100</v>
      </c>
      <c r="CL31" s="3">
        <v>100</v>
      </c>
      <c r="CM31" s="3">
        <v>100</v>
      </c>
      <c r="CN31" s="3">
        <v>100</v>
      </c>
      <c r="CO31" s="3">
        <v>0</v>
      </c>
      <c r="CP31" s="3">
        <v>0</v>
      </c>
      <c r="CQ31" s="3">
        <v>0</v>
      </c>
      <c r="CS31" s="31">
        <f t="shared" si="40"/>
        <v>76.92307692307692</v>
      </c>
      <c r="CT31" s="31">
        <f t="shared" si="41"/>
        <v>7.6923076923076925</v>
      </c>
      <c r="CU31" s="3">
        <v>100</v>
      </c>
      <c r="CV31" s="3">
        <v>100</v>
      </c>
      <c r="CW31" s="3">
        <v>100</v>
      </c>
      <c r="CX31" s="3">
        <v>100</v>
      </c>
      <c r="CY31" s="3">
        <v>100</v>
      </c>
      <c r="CZ31" s="3">
        <v>100</v>
      </c>
      <c r="DA31" s="3">
        <v>100</v>
      </c>
      <c r="DB31" s="3">
        <v>100</v>
      </c>
      <c r="DC31" s="3">
        <v>100</v>
      </c>
      <c r="DD31" s="3">
        <v>100</v>
      </c>
      <c r="DE31" s="3">
        <v>0</v>
      </c>
      <c r="DF31" s="3">
        <v>0</v>
      </c>
      <c r="DG31" s="3">
        <v>0</v>
      </c>
      <c r="DI31" s="31">
        <f t="shared" si="42"/>
        <v>76.92307692307692</v>
      </c>
      <c r="DJ31" s="31">
        <f t="shared" si="43"/>
        <v>7.6923076923076925</v>
      </c>
      <c r="DL31" s="3" t="s">
        <v>61</v>
      </c>
      <c r="DM31" s="3">
        <v>80</v>
      </c>
      <c r="DO31" s="3">
        <v>97</v>
      </c>
      <c r="DQ31" s="3">
        <v>93</v>
      </c>
      <c r="DU31" s="3">
        <v>61</v>
      </c>
      <c r="DV31" s="32">
        <f t="shared" si="44"/>
        <v>89.230769230769241</v>
      </c>
    </row>
    <row r="32" spans="1:127" x14ac:dyDescent="0.25">
      <c r="A32" s="1" t="s">
        <v>41</v>
      </c>
      <c r="B32" s="1"/>
      <c r="C32" s="3">
        <v>0</v>
      </c>
      <c r="D32" s="3">
        <v>100</v>
      </c>
      <c r="E32" s="3">
        <v>100</v>
      </c>
      <c r="F32" s="3">
        <v>100</v>
      </c>
      <c r="G32" s="3">
        <v>100</v>
      </c>
      <c r="H32" s="3">
        <v>100</v>
      </c>
      <c r="I32" s="3">
        <v>100</v>
      </c>
      <c r="J32" s="3">
        <v>100</v>
      </c>
      <c r="K32" s="3">
        <v>100</v>
      </c>
      <c r="L32" s="3">
        <v>100</v>
      </c>
      <c r="M32" s="3">
        <v>100</v>
      </c>
      <c r="N32" s="3">
        <v>100</v>
      </c>
      <c r="O32" s="3">
        <v>100</v>
      </c>
      <c r="P32" s="3">
        <v>100</v>
      </c>
      <c r="Q32" s="31">
        <f t="shared" si="30"/>
        <v>92.857142857142861</v>
      </c>
      <c r="R32" s="31">
        <f t="shared" si="31"/>
        <v>18.571428571428573</v>
      </c>
      <c r="S32" s="3">
        <v>0</v>
      </c>
      <c r="T32" s="3">
        <v>100</v>
      </c>
      <c r="U32" s="3">
        <v>100</v>
      </c>
      <c r="V32" s="3">
        <v>100</v>
      </c>
      <c r="W32" s="3">
        <v>100</v>
      </c>
      <c r="X32" s="3">
        <v>100</v>
      </c>
      <c r="Y32" s="3">
        <v>100</v>
      </c>
      <c r="Z32" s="3">
        <v>100</v>
      </c>
      <c r="AA32" s="3">
        <v>100</v>
      </c>
      <c r="AB32" s="3">
        <v>100</v>
      </c>
      <c r="AC32" s="3">
        <v>100</v>
      </c>
      <c r="AD32" s="3">
        <v>100</v>
      </c>
      <c r="AE32" s="3">
        <v>100</v>
      </c>
      <c r="AF32" s="3">
        <v>100</v>
      </c>
      <c r="AG32" s="31">
        <f t="shared" si="32"/>
        <v>92.857142857142861</v>
      </c>
      <c r="AH32" s="31">
        <f t="shared" si="33"/>
        <v>9.2857142857142865</v>
      </c>
      <c r="AI32" s="3">
        <v>0</v>
      </c>
      <c r="AJ32" s="3">
        <v>50</v>
      </c>
      <c r="AK32" s="3">
        <v>0</v>
      </c>
      <c r="AL32" s="3">
        <v>100</v>
      </c>
      <c r="AM32" s="3">
        <v>0</v>
      </c>
      <c r="AN32" s="3">
        <v>100</v>
      </c>
      <c r="AO32" s="3">
        <v>100</v>
      </c>
      <c r="AP32" s="3">
        <v>0</v>
      </c>
      <c r="AQ32" s="3">
        <v>0</v>
      </c>
      <c r="AR32" s="3">
        <v>100</v>
      </c>
      <c r="AS32" s="3">
        <v>0</v>
      </c>
      <c r="AT32" s="3">
        <v>100</v>
      </c>
      <c r="AU32" s="3">
        <v>0</v>
      </c>
      <c r="AV32" s="3">
        <v>100</v>
      </c>
      <c r="AW32" s="31">
        <f t="shared" si="34"/>
        <v>46.428571428571431</v>
      </c>
      <c r="AX32" s="31">
        <f t="shared" si="35"/>
        <v>4.6428571428571432</v>
      </c>
      <c r="AY32" s="3">
        <v>0</v>
      </c>
      <c r="AZ32" s="3">
        <v>100</v>
      </c>
      <c r="BA32" s="3">
        <v>100</v>
      </c>
      <c r="BB32" s="3">
        <v>0</v>
      </c>
      <c r="BC32" s="3">
        <v>100</v>
      </c>
      <c r="BD32" s="3">
        <v>100</v>
      </c>
      <c r="BE32" s="3">
        <v>100</v>
      </c>
      <c r="BF32" s="3">
        <v>100</v>
      </c>
      <c r="BG32" s="3">
        <v>100</v>
      </c>
      <c r="BH32" s="3">
        <v>100</v>
      </c>
      <c r="BI32" s="3">
        <v>100</v>
      </c>
      <c r="BJ32" s="3">
        <v>100</v>
      </c>
      <c r="BK32" s="3">
        <v>100</v>
      </c>
      <c r="BL32" s="3">
        <v>100</v>
      </c>
      <c r="BM32" s="31">
        <f t="shared" si="36"/>
        <v>85.714285714285708</v>
      </c>
      <c r="BN32" s="31">
        <f t="shared" si="37"/>
        <v>8.5714285714285712</v>
      </c>
      <c r="BO32" s="3">
        <v>0</v>
      </c>
      <c r="BP32" s="3">
        <v>0</v>
      </c>
      <c r="BQ32" s="3">
        <v>0</v>
      </c>
      <c r="BR32" s="3">
        <v>100</v>
      </c>
      <c r="BS32" s="3">
        <v>0</v>
      </c>
      <c r="BT32" s="3">
        <v>100</v>
      </c>
      <c r="BU32" s="3">
        <v>0</v>
      </c>
      <c r="BV32" s="3">
        <v>0</v>
      </c>
      <c r="BW32" s="3">
        <v>100</v>
      </c>
      <c r="BX32" s="3">
        <v>100</v>
      </c>
      <c r="BY32" s="3">
        <v>0</v>
      </c>
      <c r="BZ32" s="3">
        <v>100</v>
      </c>
      <c r="CA32" s="3">
        <v>100</v>
      </c>
      <c r="CB32" s="3">
        <v>100</v>
      </c>
      <c r="CC32" s="31">
        <f t="shared" si="38"/>
        <v>50</v>
      </c>
      <c r="CD32" s="31">
        <f t="shared" si="39"/>
        <v>10</v>
      </c>
      <c r="CE32" s="3">
        <v>0</v>
      </c>
      <c r="CF32" s="3">
        <v>100</v>
      </c>
      <c r="CG32" s="3">
        <v>100</v>
      </c>
      <c r="CH32" s="3">
        <v>100</v>
      </c>
      <c r="CI32" s="3">
        <v>100</v>
      </c>
      <c r="CJ32" s="3">
        <v>100</v>
      </c>
      <c r="CK32" s="3">
        <v>100</v>
      </c>
      <c r="CL32" s="3">
        <v>100</v>
      </c>
      <c r="CM32" s="3">
        <v>100</v>
      </c>
      <c r="CN32" s="3">
        <v>100</v>
      </c>
      <c r="CO32" s="3">
        <v>100</v>
      </c>
      <c r="CP32" s="3">
        <v>100</v>
      </c>
      <c r="CQ32" s="3">
        <v>100</v>
      </c>
      <c r="CR32" s="3">
        <v>100</v>
      </c>
      <c r="CS32" s="31">
        <f t="shared" si="40"/>
        <v>92.857142857142861</v>
      </c>
      <c r="CT32" s="31">
        <f t="shared" si="41"/>
        <v>9.2857142857142865</v>
      </c>
      <c r="CU32" s="3">
        <v>0</v>
      </c>
      <c r="CV32" s="3">
        <v>0</v>
      </c>
      <c r="CW32" s="3">
        <v>100</v>
      </c>
      <c r="CX32" s="3">
        <v>0</v>
      </c>
      <c r="CY32" s="3">
        <v>0</v>
      </c>
      <c r="CZ32" s="3">
        <v>0</v>
      </c>
      <c r="DA32" s="3">
        <v>100</v>
      </c>
      <c r="DB32" s="3">
        <v>100</v>
      </c>
      <c r="DC32" s="3">
        <v>0</v>
      </c>
      <c r="DD32" s="3">
        <v>100</v>
      </c>
      <c r="DE32" s="3">
        <v>0</v>
      </c>
      <c r="DF32" s="3">
        <v>100</v>
      </c>
      <c r="DG32" s="3">
        <v>100</v>
      </c>
      <c r="DH32" s="3">
        <v>100</v>
      </c>
      <c r="DI32" s="31">
        <f t="shared" si="42"/>
        <v>50</v>
      </c>
      <c r="DJ32" s="31">
        <f t="shared" si="43"/>
        <v>5</v>
      </c>
      <c r="DL32" s="3" t="s">
        <v>61</v>
      </c>
      <c r="DM32" s="3" t="s">
        <v>61</v>
      </c>
      <c r="DO32" s="3">
        <v>70</v>
      </c>
      <c r="DQ32" s="3">
        <v>100</v>
      </c>
      <c r="DT32" s="3">
        <v>6</v>
      </c>
      <c r="DU32" s="3">
        <v>0</v>
      </c>
      <c r="DV32" s="32">
        <f t="shared" si="44"/>
        <v>91.357142857142861</v>
      </c>
    </row>
    <row r="33" spans="1:126" x14ac:dyDescent="0.25">
      <c r="A33" s="1" t="s">
        <v>3</v>
      </c>
      <c r="B33" s="1"/>
      <c r="C33" s="3">
        <v>100</v>
      </c>
      <c r="D33" s="3">
        <v>100</v>
      </c>
      <c r="E33" s="3">
        <v>100</v>
      </c>
      <c r="F33" s="3">
        <v>100</v>
      </c>
      <c r="G33" s="3">
        <v>100</v>
      </c>
      <c r="H33" s="3">
        <v>100</v>
      </c>
      <c r="I33" s="3">
        <v>100</v>
      </c>
      <c r="J33" s="3">
        <v>0</v>
      </c>
      <c r="K33" s="3">
        <v>100</v>
      </c>
      <c r="L33" s="3">
        <v>100</v>
      </c>
      <c r="M33" s="3">
        <v>100</v>
      </c>
      <c r="N33" s="3">
        <v>100</v>
      </c>
      <c r="O33" s="3">
        <v>100</v>
      </c>
      <c r="P33" s="3">
        <v>100</v>
      </c>
      <c r="Q33" s="31">
        <f t="shared" si="30"/>
        <v>92.857142857142861</v>
      </c>
      <c r="R33" s="31">
        <f t="shared" si="31"/>
        <v>18.571428571428573</v>
      </c>
      <c r="S33" s="3">
        <v>100</v>
      </c>
      <c r="T33" s="3">
        <v>100</v>
      </c>
      <c r="U33" s="3">
        <v>100</v>
      </c>
      <c r="V33" s="3">
        <v>100</v>
      </c>
      <c r="W33" s="3">
        <v>100</v>
      </c>
      <c r="X33" s="3">
        <v>100</v>
      </c>
      <c r="Y33" s="3">
        <v>100</v>
      </c>
      <c r="Z33" s="3">
        <v>0</v>
      </c>
      <c r="AA33" s="3">
        <v>100</v>
      </c>
      <c r="AB33" s="3">
        <v>0</v>
      </c>
      <c r="AC33" s="3">
        <v>100</v>
      </c>
      <c r="AD33" s="3">
        <v>100</v>
      </c>
      <c r="AE33" s="3">
        <v>100</v>
      </c>
      <c r="AF33" s="3">
        <v>100</v>
      </c>
      <c r="AG33" s="31">
        <f t="shared" si="32"/>
        <v>85.714285714285708</v>
      </c>
      <c r="AH33" s="31">
        <f t="shared" si="33"/>
        <v>8.5714285714285712</v>
      </c>
      <c r="AI33" s="3">
        <v>100</v>
      </c>
      <c r="AJ33" s="3">
        <v>50</v>
      </c>
      <c r="AK33" s="3">
        <v>0</v>
      </c>
      <c r="AL33" s="3">
        <v>50</v>
      </c>
      <c r="AM33" s="3">
        <v>0</v>
      </c>
      <c r="AN33" s="3">
        <v>100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100</v>
      </c>
      <c r="AU33" s="3">
        <v>100</v>
      </c>
      <c r="AV33" s="3">
        <v>100</v>
      </c>
      <c r="AW33" s="31">
        <f t="shared" si="34"/>
        <v>42.857142857142854</v>
      </c>
      <c r="AX33" s="31">
        <f t="shared" si="35"/>
        <v>4.2857142857142856</v>
      </c>
      <c r="AY33" s="3">
        <v>100</v>
      </c>
      <c r="AZ33" s="3">
        <v>0</v>
      </c>
      <c r="BA33" s="3">
        <v>100</v>
      </c>
      <c r="BB33" s="3">
        <v>0</v>
      </c>
      <c r="BC33" s="3">
        <v>100</v>
      </c>
      <c r="BD33" s="3">
        <v>100</v>
      </c>
      <c r="BE33" s="3">
        <v>100</v>
      </c>
      <c r="BF33" s="3">
        <v>0</v>
      </c>
      <c r="BG33" s="3">
        <v>100</v>
      </c>
      <c r="BH33" s="3">
        <v>100</v>
      </c>
      <c r="BI33" s="3">
        <v>100</v>
      </c>
      <c r="BJ33" s="3">
        <v>100</v>
      </c>
      <c r="BK33" s="3">
        <v>100</v>
      </c>
      <c r="BL33" s="3">
        <v>100</v>
      </c>
      <c r="BM33" s="31">
        <f t="shared" si="36"/>
        <v>78.571428571428569</v>
      </c>
      <c r="BN33" s="31">
        <f t="shared" si="37"/>
        <v>7.8571428571428577</v>
      </c>
      <c r="BO33" s="3">
        <v>100</v>
      </c>
      <c r="BP33" s="3">
        <v>100</v>
      </c>
      <c r="BQ33" s="3">
        <v>100</v>
      </c>
      <c r="BR33" s="3">
        <v>100</v>
      </c>
      <c r="BS33" s="3">
        <v>0</v>
      </c>
      <c r="BT33" s="3">
        <v>0</v>
      </c>
      <c r="BU33" s="3">
        <v>100</v>
      </c>
      <c r="BV33" s="3">
        <v>100</v>
      </c>
      <c r="BW33" s="3">
        <v>100</v>
      </c>
      <c r="BX33" s="3">
        <v>0</v>
      </c>
      <c r="BY33" s="3">
        <v>100</v>
      </c>
      <c r="BZ33" s="3">
        <v>100</v>
      </c>
      <c r="CA33" s="3">
        <v>100</v>
      </c>
      <c r="CB33" s="3">
        <v>100</v>
      </c>
      <c r="CC33" s="31">
        <f t="shared" si="38"/>
        <v>78.571428571428569</v>
      </c>
      <c r="CD33" s="31">
        <f t="shared" si="39"/>
        <v>15.714285714285715</v>
      </c>
      <c r="CE33" s="3">
        <v>100</v>
      </c>
      <c r="CF33" s="3">
        <v>100</v>
      </c>
      <c r="CG33" s="3">
        <v>100</v>
      </c>
      <c r="CH33" s="3">
        <v>100</v>
      </c>
      <c r="CI33" s="3">
        <v>100</v>
      </c>
      <c r="CJ33" s="3">
        <v>100</v>
      </c>
      <c r="CK33" s="3">
        <v>100</v>
      </c>
      <c r="CL33" s="3">
        <v>0</v>
      </c>
      <c r="CM33" s="3">
        <v>100</v>
      </c>
      <c r="CN33" s="3">
        <v>100</v>
      </c>
      <c r="CO33" s="3">
        <v>100</v>
      </c>
      <c r="CP33" s="3">
        <v>100</v>
      </c>
      <c r="CQ33" s="3">
        <v>100</v>
      </c>
      <c r="CR33" s="3">
        <v>100</v>
      </c>
      <c r="CS33" s="31">
        <f t="shared" si="40"/>
        <v>92.857142857142861</v>
      </c>
      <c r="CT33" s="31">
        <f t="shared" si="41"/>
        <v>9.2857142857142865</v>
      </c>
      <c r="CU33" s="3">
        <v>0</v>
      </c>
      <c r="CV33" s="3">
        <v>100</v>
      </c>
      <c r="CW33" s="3">
        <v>100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100</v>
      </c>
      <c r="DE33" s="3">
        <v>0</v>
      </c>
      <c r="DF33" s="3">
        <v>100</v>
      </c>
      <c r="DG33" s="3">
        <v>100</v>
      </c>
      <c r="DH33" s="3">
        <v>100</v>
      </c>
      <c r="DI33" s="31">
        <f t="shared" si="42"/>
        <v>42.857142857142854</v>
      </c>
      <c r="DJ33" s="31">
        <f t="shared" si="43"/>
        <v>4.2857142857142856</v>
      </c>
      <c r="DL33" s="3" t="s">
        <v>61</v>
      </c>
      <c r="DM33" s="3" t="s">
        <v>61</v>
      </c>
      <c r="DQ33" s="3" t="s">
        <v>64</v>
      </c>
      <c r="DS33" s="3">
        <v>10</v>
      </c>
      <c r="DT33" s="3">
        <v>6</v>
      </c>
      <c r="DU33" s="3">
        <v>36</v>
      </c>
      <c r="DV33" s="32">
        <f t="shared" si="44"/>
        <v>84.571428571428584</v>
      </c>
    </row>
    <row r="34" spans="1:126" x14ac:dyDescent="0.25">
      <c r="A34" s="1" t="s">
        <v>54</v>
      </c>
      <c r="B34" s="1"/>
      <c r="C34" s="3">
        <v>0</v>
      </c>
      <c r="D34" s="3">
        <v>0</v>
      </c>
      <c r="E34" s="3">
        <v>0</v>
      </c>
      <c r="F34" s="3">
        <v>0</v>
      </c>
      <c r="G34" s="3">
        <v>100</v>
      </c>
      <c r="H34" s="3">
        <v>0</v>
      </c>
      <c r="I34" s="3">
        <v>0</v>
      </c>
      <c r="J34" s="3">
        <v>100</v>
      </c>
      <c r="K34" s="3">
        <v>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1">
        <f t="shared" si="30"/>
        <v>50</v>
      </c>
      <c r="R34" s="31">
        <f t="shared" si="31"/>
        <v>10</v>
      </c>
      <c r="S34" s="3">
        <v>0</v>
      </c>
      <c r="T34" s="3">
        <v>0</v>
      </c>
      <c r="U34" s="3">
        <v>0</v>
      </c>
      <c r="V34" s="3">
        <v>0</v>
      </c>
      <c r="W34" s="3">
        <v>100</v>
      </c>
      <c r="X34" s="3">
        <v>0</v>
      </c>
      <c r="Y34" s="3">
        <v>0</v>
      </c>
      <c r="Z34" s="3">
        <v>100</v>
      </c>
      <c r="AA34" s="3">
        <v>0</v>
      </c>
      <c r="AB34" s="3">
        <v>100</v>
      </c>
      <c r="AC34" s="3">
        <v>0</v>
      </c>
      <c r="AD34" s="3">
        <v>100</v>
      </c>
      <c r="AE34" s="3">
        <v>100</v>
      </c>
      <c r="AF34" s="3">
        <v>100</v>
      </c>
      <c r="AG34" s="31">
        <f t="shared" si="32"/>
        <v>42.857142857142854</v>
      </c>
      <c r="AH34" s="31">
        <f t="shared" si="33"/>
        <v>4.2857142857142856</v>
      </c>
      <c r="AI34" s="3">
        <v>0</v>
      </c>
      <c r="AJ34" s="3">
        <v>0</v>
      </c>
      <c r="AK34" s="3">
        <v>0</v>
      </c>
      <c r="AL34" s="3">
        <v>0</v>
      </c>
      <c r="AM34" s="3">
        <v>100</v>
      </c>
      <c r="AN34" s="3">
        <v>0</v>
      </c>
      <c r="AO34" s="3">
        <v>0</v>
      </c>
      <c r="AP34" s="3">
        <v>100</v>
      </c>
      <c r="AQ34" s="3">
        <v>0</v>
      </c>
      <c r="AR34" s="3">
        <v>0</v>
      </c>
      <c r="AS34" s="3">
        <v>50</v>
      </c>
      <c r="AT34" s="3">
        <v>100</v>
      </c>
      <c r="AU34" s="3">
        <v>0</v>
      </c>
      <c r="AV34" s="3">
        <v>100</v>
      </c>
      <c r="AW34" s="31">
        <f t="shared" si="34"/>
        <v>32.142857142857146</v>
      </c>
      <c r="AX34" s="31">
        <f t="shared" si="35"/>
        <v>3.2142857142857149</v>
      </c>
      <c r="AY34" s="3">
        <v>0</v>
      </c>
      <c r="AZ34" s="3">
        <v>0</v>
      </c>
      <c r="BA34" s="3">
        <v>0</v>
      </c>
      <c r="BB34" s="3">
        <v>0</v>
      </c>
      <c r="BC34" s="3">
        <v>100</v>
      </c>
      <c r="BD34" s="3">
        <v>0</v>
      </c>
      <c r="BE34" s="3">
        <v>0</v>
      </c>
      <c r="BF34" s="3">
        <v>100</v>
      </c>
      <c r="BG34" s="3">
        <v>0</v>
      </c>
      <c r="BH34" s="3">
        <v>100</v>
      </c>
      <c r="BI34" s="3">
        <v>0</v>
      </c>
      <c r="BJ34" s="3">
        <v>100</v>
      </c>
      <c r="BK34" s="3">
        <v>100</v>
      </c>
      <c r="BL34" s="3">
        <v>100</v>
      </c>
      <c r="BM34" s="31">
        <f t="shared" si="36"/>
        <v>42.857142857142854</v>
      </c>
      <c r="BN34" s="31">
        <f t="shared" si="37"/>
        <v>4.2857142857142856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100</v>
      </c>
      <c r="BW34" s="3">
        <v>0</v>
      </c>
      <c r="BX34" s="3">
        <v>100</v>
      </c>
      <c r="BY34" s="3">
        <v>100</v>
      </c>
      <c r="BZ34" s="3">
        <v>100</v>
      </c>
      <c r="CA34" s="3">
        <v>100</v>
      </c>
      <c r="CB34" s="3">
        <v>100</v>
      </c>
      <c r="CC34" s="31">
        <f t="shared" si="38"/>
        <v>42.857142857142854</v>
      </c>
      <c r="CD34" s="31">
        <f t="shared" si="39"/>
        <v>8.5714285714285712</v>
      </c>
      <c r="CE34" s="3">
        <v>0</v>
      </c>
      <c r="CF34" s="3">
        <v>0</v>
      </c>
      <c r="CG34" s="3">
        <v>0</v>
      </c>
      <c r="CH34" s="3">
        <v>0</v>
      </c>
      <c r="CI34" s="3">
        <v>100</v>
      </c>
      <c r="CJ34" s="3">
        <v>0</v>
      </c>
      <c r="CK34" s="3">
        <v>0</v>
      </c>
      <c r="CL34" s="3">
        <v>100</v>
      </c>
      <c r="CM34" s="3">
        <v>0</v>
      </c>
      <c r="CN34" s="3">
        <v>100</v>
      </c>
      <c r="CO34" s="3">
        <v>100</v>
      </c>
      <c r="CP34" s="3">
        <v>100</v>
      </c>
      <c r="CQ34" s="3">
        <v>100</v>
      </c>
      <c r="CR34" s="3">
        <v>100</v>
      </c>
      <c r="CS34" s="31">
        <f t="shared" si="40"/>
        <v>50</v>
      </c>
      <c r="CT34" s="31">
        <f t="shared" si="41"/>
        <v>5</v>
      </c>
      <c r="CU34" s="3">
        <v>0</v>
      </c>
      <c r="CV34" s="3">
        <v>0</v>
      </c>
      <c r="CW34" s="3">
        <v>0</v>
      </c>
      <c r="CX34" s="3">
        <v>0</v>
      </c>
      <c r="CY34" s="3">
        <v>100</v>
      </c>
      <c r="CZ34" s="3">
        <v>0</v>
      </c>
      <c r="DA34" s="3">
        <v>0</v>
      </c>
      <c r="DB34" s="3">
        <v>100</v>
      </c>
      <c r="DC34" s="3">
        <v>0</v>
      </c>
      <c r="DD34" s="3">
        <v>100</v>
      </c>
      <c r="DE34" s="3">
        <v>100</v>
      </c>
      <c r="DF34" s="3">
        <v>100</v>
      </c>
      <c r="DG34" s="3">
        <v>100</v>
      </c>
      <c r="DH34" s="3">
        <v>100</v>
      </c>
      <c r="DI34" s="31">
        <f t="shared" si="42"/>
        <v>50</v>
      </c>
      <c r="DJ34" s="31">
        <f t="shared" si="43"/>
        <v>5</v>
      </c>
      <c r="DL34" s="3">
        <v>100</v>
      </c>
      <c r="DM34" s="3">
        <v>90</v>
      </c>
      <c r="DO34" s="3">
        <v>86</v>
      </c>
      <c r="DQ34" s="3" t="s">
        <v>64</v>
      </c>
      <c r="DT34" s="3">
        <v>6</v>
      </c>
      <c r="DU34" s="3">
        <v>27</v>
      </c>
      <c r="DV34" s="32">
        <f t="shared" si="44"/>
        <v>66.357142857142861</v>
      </c>
    </row>
    <row r="35" spans="1:126" x14ac:dyDescent="0.25">
      <c r="A35" s="1"/>
      <c r="B35" s="1"/>
    </row>
    <row r="36" spans="1:126" x14ac:dyDescent="0.25">
      <c r="A36" s="1" t="s">
        <v>47</v>
      </c>
      <c r="B36" s="1"/>
    </row>
    <row r="37" spans="1:126" x14ac:dyDescent="0.25">
      <c r="A37" s="1"/>
      <c r="B37" s="1"/>
    </row>
    <row r="38" spans="1:126" x14ac:dyDescent="0.25">
      <c r="A38" s="1" t="s">
        <v>48</v>
      </c>
      <c r="B38" s="1"/>
      <c r="Q38" s="31"/>
      <c r="R38" s="31"/>
      <c r="AG38" s="31"/>
      <c r="AH38" s="31"/>
      <c r="AW38" s="31"/>
      <c r="AX38" s="31"/>
      <c r="BM38" s="31"/>
      <c r="BN38" s="31"/>
      <c r="CC38" s="31"/>
      <c r="CD38" s="31"/>
      <c r="CS38" s="31"/>
      <c r="CT38" s="31"/>
      <c r="DI38" s="31"/>
      <c r="DJ38" s="31"/>
      <c r="DL38" s="3" t="s">
        <v>61</v>
      </c>
      <c r="DU38" s="3">
        <v>0</v>
      </c>
      <c r="DV38" s="32"/>
    </row>
    <row r="39" spans="1:126" x14ac:dyDescent="0.25">
      <c r="A39" s="1" t="s">
        <v>49</v>
      </c>
      <c r="B39" s="1"/>
      <c r="Q39" s="31"/>
      <c r="R39" s="31"/>
      <c r="AG39" s="31"/>
      <c r="AH39" s="31"/>
      <c r="AW39" s="31"/>
      <c r="AX39" s="31"/>
      <c r="BM39" s="31"/>
      <c r="BN39" s="31"/>
      <c r="CC39" s="31"/>
      <c r="CD39" s="31"/>
      <c r="CS39" s="31"/>
      <c r="CT39" s="31"/>
      <c r="DI39" s="31"/>
      <c r="DJ39" s="31"/>
      <c r="DL39" s="3" t="s">
        <v>61</v>
      </c>
      <c r="DU39" s="3">
        <v>0</v>
      </c>
      <c r="DV39" s="32"/>
    </row>
    <row r="40" spans="1:126" x14ac:dyDescent="0.25">
      <c r="A40" s="1" t="s">
        <v>28</v>
      </c>
      <c r="B40" s="1"/>
      <c r="Q40" s="31"/>
      <c r="R40" s="31"/>
      <c r="AG40" s="31"/>
      <c r="AH40" s="31"/>
      <c r="AW40" s="31"/>
      <c r="AX40" s="31"/>
      <c r="BM40" s="31"/>
      <c r="BN40" s="31"/>
      <c r="CC40" s="31"/>
      <c r="CD40" s="31"/>
      <c r="CS40" s="31"/>
      <c r="CT40" s="31"/>
      <c r="DI40" s="31"/>
      <c r="DJ40" s="31"/>
      <c r="DL40" s="3" t="s">
        <v>61</v>
      </c>
      <c r="DO40" s="3">
        <v>90</v>
      </c>
      <c r="DP40" s="3">
        <v>57</v>
      </c>
      <c r="DU40" s="3">
        <v>9</v>
      </c>
      <c r="DV40" s="32"/>
    </row>
    <row r="41" spans="1:126" x14ac:dyDescent="0.25">
      <c r="A41" s="1" t="s">
        <v>50</v>
      </c>
      <c r="B41" s="1"/>
      <c r="Q41" s="31"/>
      <c r="R41" s="31"/>
      <c r="AG41" s="31"/>
      <c r="AH41" s="31"/>
      <c r="AW41" s="31"/>
      <c r="AX41" s="31"/>
      <c r="BM41" s="31"/>
      <c r="BN41" s="31"/>
      <c r="CC41" s="31"/>
      <c r="CD41" s="31"/>
      <c r="CS41" s="31"/>
      <c r="CT41" s="31"/>
      <c r="DI41" s="31"/>
      <c r="DJ41" s="31"/>
      <c r="DL41" s="3" t="s">
        <v>61</v>
      </c>
      <c r="DU41" s="3">
        <v>0</v>
      </c>
      <c r="DV41" s="32"/>
    </row>
    <row r="42" spans="1:126" x14ac:dyDescent="0.25">
      <c r="A42" s="1"/>
      <c r="B42" s="1"/>
      <c r="Q42" s="31"/>
      <c r="R42" s="31"/>
      <c r="AG42" s="31"/>
      <c r="AH42" s="31"/>
      <c r="AW42" s="31"/>
      <c r="AX42" s="31"/>
      <c r="BM42" s="31"/>
      <c r="BN42" s="31"/>
      <c r="CC42" s="31"/>
      <c r="CD42" s="31"/>
      <c r="CS42" s="31"/>
      <c r="CT42" s="31"/>
      <c r="DI42" s="31"/>
      <c r="DJ42" s="31"/>
      <c r="DV42" s="32"/>
    </row>
    <row r="43" spans="1:126" x14ac:dyDescent="0.25">
      <c r="A43" s="1" t="s">
        <v>70</v>
      </c>
      <c r="B43" s="1"/>
      <c r="Q43" s="31"/>
      <c r="R43" s="31"/>
      <c r="AG43" s="31"/>
      <c r="AH43" s="31"/>
      <c r="AW43" s="31"/>
      <c r="AX43" s="31"/>
      <c r="BM43" s="31"/>
      <c r="BN43" s="31"/>
      <c r="CC43" s="31"/>
      <c r="CD43" s="31"/>
      <c r="CS43" s="31"/>
      <c r="CT43" s="31"/>
      <c r="DI43" s="31"/>
      <c r="DJ43" s="31"/>
      <c r="DL43" s="3" t="s">
        <v>61</v>
      </c>
      <c r="DM43" s="3" t="s">
        <v>61</v>
      </c>
      <c r="DU43" s="3">
        <v>0</v>
      </c>
      <c r="DV43" s="32"/>
    </row>
    <row r="44" spans="1:126" x14ac:dyDescent="0.25">
      <c r="A44" s="1" t="s">
        <v>71</v>
      </c>
      <c r="B44" s="1"/>
      <c r="Q44" s="31"/>
      <c r="R44" s="31"/>
      <c r="AG44" s="31"/>
      <c r="AH44" s="31"/>
      <c r="AW44" s="31"/>
      <c r="AX44" s="31"/>
      <c r="BM44" s="31"/>
      <c r="BN44" s="31"/>
      <c r="CC44" s="31"/>
      <c r="CD44" s="31"/>
      <c r="CS44" s="31"/>
      <c r="CT44" s="31"/>
      <c r="DI44" s="31"/>
      <c r="DJ44" s="31"/>
      <c r="DL44" s="3" t="s">
        <v>62</v>
      </c>
      <c r="DM44" s="3" t="s">
        <v>64</v>
      </c>
      <c r="DO44" s="3" t="s">
        <v>61</v>
      </c>
      <c r="DU44" s="3">
        <v>0</v>
      </c>
      <c r="DV44" s="32"/>
    </row>
    <row r="45" spans="1:126" x14ac:dyDescent="0.25">
      <c r="A45" s="1" t="s">
        <v>72</v>
      </c>
      <c r="B45" s="1"/>
      <c r="Q45" s="31"/>
      <c r="R45" s="31"/>
      <c r="AG45" s="31"/>
      <c r="AH45" s="31"/>
      <c r="AW45" s="31"/>
      <c r="AX45" s="31"/>
      <c r="BM45" s="31"/>
      <c r="BN45" s="31"/>
      <c r="CC45" s="31"/>
      <c r="CD45" s="31"/>
      <c r="CS45" s="31"/>
      <c r="CT45" s="31"/>
      <c r="DI45" s="31"/>
      <c r="DJ45" s="31"/>
      <c r="DL45" s="3" t="s">
        <v>61</v>
      </c>
      <c r="DM45" s="3" t="s">
        <v>61</v>
      </c>
      <c r="DO45" s="3" t="s">
        <v>61</v>
      </c>
      <c r="DP45" s="3">
        <v>39</v>
      </c>
      <c r="DU45" s="3">
        <v>0</v>
      </c>
      <c r="DV45" s="32"/>
    </row>
    <row r="46" spans="1:126" x14ac:dyDescent="0.25">
      <c r="A46" s="1"/>
      <c r="B46" s="1"/>
      <c r="Q46" s="31"/>
      <c r="R46" s="31"/>
      <c r="AG46" s="31"/>
      <c r="AH46" s="31"/>
      <c r="AW46" s="31"/>
      <c r="AX46" s="31"/>
      <c r="BM46" s="31"/>
      <c r="BN46" s="31"/>
      <c r="CC46" s="31"/>
      <c r="CD46" s="31"/>
      <c r="CS46" s="31"/>
      <c r="CT46" s="31"/>
      <c r="DI46" s="31"/>
      <c r="DJ46" s="31"/>
      <c r="DV46" s="32"/>
    </row>
    <row r="47" spans="1:126" x14ac:dyDescent="0.25">
      <c r="A47" s="1" t="s">
        <v>74</v>
      </c>
      <c r="B47" s="1"/>
      <c r="Q47" s="31"/>
      <c r="R47" s="31"/>
      <c r="AG47" s="31"/>
      <c r="AH47" s="31"/>
      <c r="AW47" s="31"/>
      <c r="AX47" s="31"/>
      <c r="BM47" s="31"/>
      <c r="BN47" s="31"/>
      <c r="CC47" s="31"/>
      <c r="CD47" s="31"/>
      <c r="CS47" s="31"/>
      <c r="CT47" s="31"/>
      <c r="DI47" s="31"/>
      <c r="DJ47" s="31"/>
      <c r="DV47" s="32"/>
    </row>
    <row r="48" spans="1:126" x14ac:dyDescent="0.25">
      <c r="A48" s="1" t="s">
        <v>73</v>
      </c>
      <c r="B48" s="1"/>
      <c r="Q48" s="31"/>
      <c r="R48" s="31"/>
      <c r="AG48" s="31"/>
      <c r="AH48" s="31"/>
      <c r="AW48" s="31"/>
      <c r="AX48" s="31"/>
      <c r="BM48" s="31"/>
      <c r="BN48" s="31"/>
      <c r="CC48" s="31"/>
      <c r="CD48" s="31"/>
      <c r="CS48" s="31"/>
      <c r="CT48" s="31"/>
      <c r="DI48" s="31"/>
      <c r="DJ48" s="31"/>
      <c r="DL48" s="3" t="s">
        <v>75</v>
      </c>
      <c r="DM48" s="3" t="s">
        <v>64</v>
      </c>
      <c r="DU48" s="3">
        <v>0</v>
      </c>
      <c r="DV48" s="32"/>
    </row>
    <row r="49" spans="1:125" x14ac:dyDescent="0.25">
      <c r="A49" s="1" t="s">
        <v>87</v>
      </c>
      <c r="B49" s="1"/>
      <c r="Q49" s="31"/>
      <c r="R49" s="31"/>
      <c r="DU49" s="3">
        <v>90</v>
      </c>
    </row>
    <row r="50" spans="1:125" ht="21" x14ac:dyDescent="0.35">
      <c r="A50" s="16" t="s">
        <v>20</v>
      </c>
      <c r="B50" s="17"/>
    </row>
    <row r="51" spans="1:125" ht="21" x14ac:dyDescent="0.35">
      <c r="A51" s="18"/>
      <c r="B51" s="18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125" x14ac:dyDescent="0.25">
      <c r="A52" s="18" t="s">
        <v>32</v>
      </c>
      <c r="B52" s="19">
        <v>0.7</v>
      </c>
    </row>
    <row r="53" spans="1:125" x14ac:dyDescent="0.25">
      <c r="A53" s="18" t="s">
        <v>33</v>
      </c>
      <c r="B53" s="19">
        <v>0.3</v>
      </c>
    </row>
    <row r="54" spans="1:125" x14ac:dyDescent="0.25">
      <c r="A54" s="18" t="s">
        <v>12</v>
      </c>
      <c r="B54" s="19">
        <v>1</v>
      </c>
    </row>
    <row r="55" spans="1:125" x14ac:dyDescent="0.25">
      <c r="A55" s="1"/>
      <c r="B55" s="1"/>
    </row>
    <row r="56" spans="1:125" ht="23.25" x14ac:dyDescent="0.35">
      <c r="A56" s="20" t="s">
        <v>21</v>
      </c>
      <c r="B56" s="1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25" x14ac:dyDescent="0.25">
      <c r="A57" s="10" t="s">
        <v>22</v>
      </c>
      <c r="B57" s="1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25" x14ac:dyDescent="0.25">
      <c r="A58" s="10" t="s">
        <v>23</v>
      </c>
      <c r="B58" s="1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25" x14ac:dyDescent="0.25">
      <c r="A59" s="10" t="s">
        <v>24</v>
      </c>
      <c r="B59" s="1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25" x14ac:dyDescent="0.25">
      <c r="A60" s="10" t="s">
        <v>25</v>
      </c>
      <c r="B60" s="1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25" x14ac:dyDescent="0.25">
      <c r="A61" s="10" t="s">
        <v>26</v>
      </c>
      <c r="B61" s="1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25" x14ac:dyDescent="0.25">
      <c r="A62" s="22" t="s">
        <v>27</v>
      </c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25" x14ac:dyDescent="0.25">
      <c r="A63" s="1"/>
      <c r="B63" s="1"/>
    </row>
    <row r="64" spans="1:125" ht="21" x14ac:dyDescent="0.35">
      <c r="A64" s="1" t="s">
        <v>42</v>
      </c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2" x14ac:dyDescent="0.25">
      <c r="A65" s="1" t="s">
        <v>15</v>
      </c>
      <c r="B65" s="1">
        <v>20</v>
      </c>
    </row>
    <row r="66" spans="1:2" x14ac:dyDescent="0.25">
      <c r="A66" s="1" t="s">
        <v>7</v>
      </c>
      <c r="B66" s="1">
        <v>10</v>
      </c>
    </row>
    <row r="67" spans="1:2" x14ac:dyDescent="0.25">
      <c r="A67" s="1" t="s">
        <v>8</v>
      </c>
      <c r="B67" s="1">
        <v>10</v>
      </c>
    </row>
    <row r="68" spans="1:2" x14ac:dyDescent="0.25">
      <c r="A68" s="1" t="s">
        <v>43</v>
      </c>
      <c r="B68" s="1">
        <v>10</v>
      </c>
    </row>
    <row r="69" spans="1:2" x14ac:dyDescent="0.25">
      <c r="A69" s="1" t="s">
        <v>29</v>
      </c>
      <c r="B69" s="1">
        <v>20</v>
      </c>
    </row>
    <row r="70" spans="1:2" x14ac:dyDescent="0.25">
      <c r="A70" s="1" t="s">
        <v>13</v>
      </c>
      <c r="B70" s="1">
        <v>10</v>
      </c>
    </row>
    <row r="71" spans="1:2" x14ac:dyDescent="0.25">
      <c r="A71" s="1" t="s">
        <v>10</v>
      </c>
      <c r="B71" s="1">
        <v>20</v>
      </c>
    </row>
    <row r="72" spans="1:2" x14ac:dyDescent="0.25">
      <c r="A72" s="1" t="s">
        <v>44</v>
      </c>
      <c r="B72" s="1" t="s">
        <v>45</v>
      </c>
    </row>
    <row r="73" spans="1:2" x14ac:dyDescent="0.25">
      <c r="A73" s="1" t="s">
        <v>12</v>
      </c>
      <c r="B73" s="36">
        <v>1</v>
      </c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2:2" x14ac:dyDescent="0.25">
      <c r="B81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Nombre de la organización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Micke</cp:lastModifiedBy>
  <dcterms:created xsi:type="dcterms:W3CDTF">2010-03-12T06:52:30Z</dcterms:created>
  <dcterms:modified xsi:type="dcterms:W3CDTF">2012-08-10T16:32:53Z</dcterms:modified>
</cp:coreProperties>
</file>